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R Calculator" sheetId="1" state="visible" r:id="rId3"/>
    <sheet name="Amortization Schedul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<sst xmlns="http://schemas.openxmlformats.org/spreadsheetml/2006/main" count="41" uniqueCount="41">
  <si>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APR Calculator</t>
  </si>
  <si>
    <t xml:space="preserve">Edit only the yellow cells. Everything else recalculates automatically.</t>
  </si>
  <si>
    <t xml:space="preserve">Loan Inputs</t>
  </si>
  <si>
    <t xml:space="preserve">Loan Amount ($)</t>
  </si>
  <si>
    <t xml:space="preserve">Face amount borrowed, before fees are deducted.</t>
  </si>
  <si>
    <t xml:space="preserve">Nominal Annual Interest Rate (%)</t>
  </si>
  <si>
    <t xml:space="preserve">Stated / note rate used to compute the payment (not the APR).</t>
  </si>
  <si>
    <t xml:space="preserve">Loan Term (Years)</t>
  </si>
  <si>
    <t xml:space="preserve">Payments Per Year</t>
  </si>
  <si>
    <t xml:space="preserve">Origination Fee (% of loan)</t>
  </si>
  <si>
    <t xml:space="preserve">Lender fee charged as a % of loan amount, financed but not disbursed.</t>
  </si>
  <si>
    <t xml:space="preserve">Other Upfront Fees ($)</t>
  </si>
  <si>
    <t xml:space="preserve">Flat fees (e.g. underwriting, doc fees) paid at closing.</t>
  </si>
  <si>
    <t xml:space="preserve">Loan Start Date</t>
  </si>
  <si>
    <t xml:space="preserve">Date loan funds; first payment is assumed one period later.</t>
  </si>
  <si>
    <t xml:space="preserve">Calculated Results</t>
  </si>
  <si>
    <t xml:space="preserve">Number of Payments</t>
  </si>
  <si>
    <t xml:space="preserve">Periodic Interest Rate</t>
  </si>
  <si>
    <t xml:space="preserve">Periodic Payment Amount</t>
  </si>
  <si>
    <t xml:space="preserve">Computed on the face loan amount at the nominal rate (PMT).</t>
  </si>
  <si>
    <t xml:space="preserve">Origination Fee Amount</t>
  </si>
  <si>
    <t xml:space="preserve">Total Upfront Fees</t>
  </si>
  <si>
    <t xml:space="preserve">Amount Financed (Loan − Fees)</t>
  </si>
  <si>
    <t xml:space="preserve">Cash actually disbursed to the borrower — used to solve for APR.</t>
  </si>
  <si>
    <t xml:space="preserve">Periodic APR Rate (solved)</t>
  </si>
  <si>
    <t xml:space="preserve">Rate that equates the payment stream's PV to the Amount Financed.</t>
  </si>
  <si>
    <t xml:space="preserve">Annual Percentage Rate (APR)</t>
  </si>
  <si>
    <t xml:space="preserve">The true cost of credit, reflecting rate AND fees (Reg Z style).</t>
  </si>
  <si>
    <t xml:space="preserve">Total of All Payments</t>
  </si>
  <si>
    <t xml:space="preserve">Total Interest Paid</t>
  </si>
  <si>
    <t xml:space="preserve">Total Cost of Loan (Interest + Fees)</t>
  </si>
  <si>
    <t xml:space="preserve">Amortization Schedule</t>
  </si>
  <si>
    <t xml:space="preserve">Automatically extends/shortens with the Number of Payments on the APR Calculator sheet. Rows beyond the term are blank.</t>
  </si>
  <si>
    <t xml:space="preserve">Payment #</t>
  </si>
  <si>
    <t xml:space="preserve">Payment Date</t>
  </si>
  <si>
    <t xml:space="preserve">Beginning Balance</t>
  </si>
  <si>
    <t xml:space="preserve">Payment</t>
  </si>
  <si>
    <t xml:space="preserve">Principal</t>
  </si>
  <si>
    <t xml:space="preserve">Interest</t>
  </si>
  <si>
    <t xml:space="preserve">Ending Balance</t>
  </si>
  <si>
    <t xml:space="preserve">Totals: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</si>
</sst>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;&quot;($&quot;#,##0\);\-"/>
    <numFmt numFmtId="166" formatCode="0.000%"/>
    <numFmt numFmtId="167" formatCode="0"/>
    <numFmt numFmtId="168" formatCode="mm/dd/yyyy"/>
    <numFmt numFmtId="169" formatCode="\$#,##0.00;&quot;($&quot;#,##0.0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FFFF00"/>
        <bgColor rgb="FFFFFF00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0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3"/>
    <col collapsed="false" customWidth="true" hidden="false" outlineLevel="0" max="5" min="5" style="0" width="44"/>
  </cols>
  <sheetData>
    <row r="2" customFormat="false" ht="30" hidden="false" customHeight="true" outlineLevel="0" collapsed="false">
      <c r="B2" s="1" t="s">
        <v>0</v>
      </c>
      <c r="C2" s="1"/>
      <c r="E2" s="2"/>
    </row>
    <row r="3" customFormat="false" ht="15" hidden="false" customHeight="false" outlineLevel="0" collapsed="false">
      <c r="B3" s="3" t="s">
        <v>1</v>
      </c>
      <c r="C3" s="3"/>
    </row>
    <row r="5" customFormat="false" ht="19.5" hidden="false" customHeight="true" outlineLevel="0" collapsed="false">
      <c r="B5" s="4" t="s">
        <v>2</v>
      </c>
      <c r="C5" s="4"/>
    </row>
    <row r="6" customFormat="false" ht="15" hidden="false" customHeight="false" outlineLevel="0" collapsed="false">
      <c r="B6" s="5" t="s">
        <v>3</v>
      </c>
      <c r="C6" s="6" t="n">
        <v>20000</v>
      </c>
      <c r="E6" s="7" t="s">
        <v>4</v>
      </c>
    </row>
    <row r="7" customFormat="false" ht="15" hidden="false" customHeight="false" outlineLevel="0" collapsed="false">
      <c r="B7" s="5" t="s">
        <v>5</v>
      </c>
      <c r="C7" s="8" t="n">
        <v>0.065</v>
      </c>
      <c r="E7" s="7" t="s">
        <v>6</v>
      </c>
    </row>
    <row r="8" customFormat="false" ht="15" hidden="false" customHeight="false" outlineLevel="0" collapsed="false">
      <c r="B8" s="5" t="s">
        <v>7</v>
      </c>
      <c r="C8" s="9" t="n">
        <v>5</v>
      </c>
    </row>
    <row r="9" customFormat="false" ht="15" hidden="false" customHeight="false" outlineLevel="0" collapsed="false">
      <c r="B9" s="5" t="s">
        <v>8</v>
      </c>
      <c r="C9" s="9" t="n">
        <v>12</v>
      </c>
    </row>
    <row r="10" customFormat="false" ht="15" hidden="false" customHeight="false" outlineLevel="0" collapsed="false">
      <c r="B10" s="5" t="s">
        <v>9</v>
      </c>
      <c r="C10" s="8" t="n">
        <v>0.01</v>
      </c>
      <c r="E10" s="7" t="s">
        <v>10</v>
      </c>
    </row>
    <row r="11" customFormat="false" ht="15" hidden="false" customHeight="false" outlineLevel="0" collapsed="false">
      <c r="B11" s="5" t="s">
        <v>11</v>
      </c>
      <c r="C11" s="6" t="n">
        <v>250</v>
      </c>
      <c r="E11" s="7" t="s">
        <v>12</v>
      </c>
    </row>
    <row r="12" customFormat="false" ht="15" hidden="false" customHeight="false" outlineLevel="0" collapsed="false">
      <c r="B12" s="5" t="s">
        <v>13</v>
      </c>
      <c r="C12" s="10" t="n">
        <v>46266</v>
      </c>
      <c r="E12" s="7" t="s">
        <v>14</v>
      </c>
    </row>
    <row r="14" customFormat="false" ht="19.5" hidden="false" customHeight="true" outlineLevel="0" collapsed="false">
      <c r="B14" s="4" t="s">
        <v>15</v>
      </c>
      <c r="C14" s="4"/>
    </row>
    <row r="15" customFormat="false" ht="15" hidden="false" customHeight="false" outlineLevel="0" collapsed="false">
      <c r="B15" s="5" t="s">
        <v>16</v>
      </c>
      <c r="C15" s="11" t="n">
        <f aca="false">C8*C9</f>
        <v>60</v>
      </c>
    </row>
    <row r="16" customFormat="false" ht="15" hidden="false" customHeight="false" outlineLevel="0" collapsed="false">
      <c r="B16" s="5" t="s">
        <v>17</v>
      </c>
      <c r="C16" s="12" t="n">
        <f aca="false">C7/C9</f>
        <v>0.00541666666666667</v>
      </c>
    </row>
    <row r="17" customFormat="false" ht="15" hidden="false" customHeight="false" outlineLevel="0" collapsed="false">
      <c r="B17" s="5" t="s">
        <v>18</v>
      </c>
      <c r="C17" s="13" t="n">
        <f aca="false">-PMT(C16,C15,C6)</f>
        <v>391.322964374571</v>
      </c>
      <c r="E17" s="7" t="s">
        <v>19</v>
      </c>
    </row>
    <row r="18" customFormat="false" ht="15" hidden="false" customHeight="false" outlineLevel="0" collapsed="false">
      <c r="B18" s="5" t="s">
        <v>20</v>
      </c>
      <c r="C18" s="13" t="n">
        <f aca="false">C10*C6</f>
        <v>200</v>
      </c>
    </row>
    <row r="19" customFormat="false" ht="15" hidden="false" customHeight="false" outlineLevel="0" collapsed="false">
      <c r="B19" s="14" t="s">
        <v>21</v>
      </c>
      <c r="C19" s="15" t="n">
        <f aca="false">C18+C11</f>
        <v>450</v>
      </c>
    </row>
    <row r="20" customFormat="false" ht="15" hidden="false" customHeight="false" outlineLevel="0" collapsed="false">
      <c r="B20" s="14" t="s">
        <v>22</v>
      </c>
      <c r="C20" s="15" t="n">
        <f aca="false">C6-C19</f>
        <v>19550</v>
      </c>
      <c r="E20" s="7" t="s">
        <v>23</v>
      </c>
    </row>
    <row r="21" customFormat="false" ht="15" hidden="false" customHeight="false" outlineLevel="0" collapsed="false">
      <c r="B21" s="5" t="s">
        <v>24</v>
      </c>
      <c r="C21" s="12" t="n">
        <f aca="false">RATE(C15,-C17,C20)</f>
        <v>0.00621240932122974</v>
      </c>
      <c r="E21" s="7" t="s">
        <v>25</v>
      </c>
    </row>
    <row r="22" customFormat="false" ht="15" hidden="false" customHeight="false" outlineLevel="0" collapsed="false">
      <c r="B22" s="16" t="s">
        <v>26</v>
      </c>
      <c r="C22" s="17" t="n">
        <f aca="false">C21*C9</f>
        <v>0.0745489118547568</v>
      </c>
      <c r="E22" s="7" t="s">
        <v>27</v>
      </c>
    </row>
    <row r="23" customFormat="false" ht="15" hidden="false" customHeight="false" outlineLevel="0" collapsed="false">
      <c r="B23" s="5" t="s">
        <v>28</v>
      </c>
      <c r="C23" s="13" t="n">
        <f aca="false">C17*C15</f>
        <v>23479.3778624743</v>
      </c>
    </row>
    <row r="24" customFormat="false" ht="15" hidden="false" customHeight="false" outlineLevel="0" collapsed="false">
      <c r="B24" s="5" t="s">
        <v>29</v>
      </c>
      <c r="C24" s="13" t="n">
        <f aca="false">C23-C6</f>
        <v>3479.37786247426</v>
      </c>
    </row>
    <row r="25" customFormat="false" ht="15" hidden="false" customHeight="false" outlineLevel="0" collapsed="false">
      <c r="B25" s="16" t="s">
        <v>30</v>
      </c>
      <c r="C25" s="18" t="n">
        <f aca="false">C24+C19</f>
        <v>3929.37786247426</v>
      </c>
    </row>
  </sheetData>
  <mergeCells count="4">
    <mergeCell ref="B2:C2"/>
    <mergeCell ref="B3:C3"/>
    <mergeCell ref="B5:C5"/>
    <mergeCell ref="B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6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5"/>
    <col collapsed="false" customWidth="true" hidden="false" outlineLevel="0" max="3" min="3" style="0" width="19"/>
    <col collapsed="false" customWidth="true" hidden="false" outlineLevel="0" max="6" min="4" style="0" width="15"/>
    <col collapsed="false" customWidth="true" hidden="false" outlineLevel="0" max="7" min="7" style="0" width="19"/>
  </cols>
  <sheetData>
    <row r="1" customFormat="false" ht="27.75" hidden="false" customHeight="true" outlineLevel="0" collapsed="false">
      <c r="A1" s="1" t="s">
        <v>31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3" t="s">
        <v>32</v>
      </c>
      <c r="B2" s="3"/>
      <c r="C2" s="3"/>
      <c r="D2" s="3"/>
      <c r="E2" s="3"/>
      <c r="F2" s="3"/>
      <c r="G2" s="3"/>
    </row>
    <row r="4" customFormat="false" ht="19.5" hidden="false" customHeight="true" outlineLevel="0" collapsed="false">
      <c r="A4" s="19" t="s">
        <v>33</v>
      </c>
      <c r="B4" s="19" t="s">
        <v>34</v>
      </c>
      <c r="C4" s="19" t="s">
        <v>35</v>
      </c>
      <c r="D4" s="19" t="s">
        <v>36</v>
      </c>
      <c r="E4" s="19" t="s">
        <v>37</v>
      </c>
      <c r="F4" s="19" t="s">
        <v>38</v>
      </c>
      <c r="G4" s="19" t="s">
        <v>39</v>
      </c>
    </row>
    <row r="5" customFormat="false" ht="15" hidden="false" customHeight="false" outlineLevel="0" collapsed="false">
      <c r="A5" s="20" t="n">
        <f aca="false">IF(ROW()-4&lt;=('APR Calculator'!$C$15),ROW()-4,"")</f>
        <v>1</v>
      </c>
      <c r="B5" s="21" t="n">
        <f aca="false">IF($A5="","",EDATE('APR Calculator'!$C$12,$A5))</f>
        <v>46296</v>
      </c>
      <c r="C5" s="22" t="n">
        <f aca="false">IF($A5="","",'APR Calculator'!$C$6)</f>
        <v>20000</v>
      </c>
      <c r="D5" s="22" t="n">
        <f aca="false">IF($A5="","",'APR Calculator'!$C$17)</f>
        <v>391.322964374571</v>
      </c>
      <c r="E5" s="22" t="n">
        <f aca="false">IF($A5="","",D5-F5)</f>
        <v>282.989631041238</v>
      </c>
      <c r="F5" s="22" t="n">
        <f aca="false">IF($A5="","",C5*'APR Calculator'!$C$16)</f>
        <v>108.333333333333</v>
      </c>
      <c r="G5" s="22" t="n">
        <f aca="false">IF($A5="","",MAX(C5-E5,0))</f>
        <v>19717.0103689588</v>
      </c>
    </row>
    <row r="6" customFormat="false" ht="15" hidden="false" customHeight="false" outlineLevel="0" collapsed="false">
      <c r="A6" s="23" t="n">
        <f aca="false">IF(ROW()-4&lt;=('APR Calculator'!$C$15),ROW()-4,"")</f>
        <v>2</v>
      </c>
      <c r="B6" s="24" t="n">
        <f aca="false">IF($A6="","",EDATE('APR Calculator'!$C$12,$A6))</f>
        <v>46327</v>
      </c>
      <c r="C6" s="25" t="n">
        <f aca="false">IF($A6="","",G5)</f>
        <v>19717.0103689588</v>
      </c>
      <c r="D6" s="25" t="n">
        <f aca="false">IF($A6="","",'APR Calculator'!$C$17)</f>
        <v>391.322964374571</v>
      </c>
      <c r="E6" s="25" t="n">
        <f aca="false">IF($A6="","",D6-F6)</f>
        <v>284.522491542711</v>
      </c>
      <c r="F6" s="25" t="n">
        <f aca="false">IF($A6="","",C6*'APR Calculator'!$C$16)</f>
        <v>106.80047283186</v>
      </c>
      <c r="G6" s="25" t="n">
        <f aca="false">IF($A6="","",MAX(C6-E6,0))</f>
        <v>19432.4878774161</v>
      </c>
    </row>
    <row r="7" customFormat="false" ht="15" hidden="false" customHeight="false" outlineLevel="0" collapsed="false">
      <c r="A7" s="20" t="n">
        <f aca="false">IF(ROW()-4&lt;=('APR Calculator'!$C$15),ROW()-4,"")</f>
        <v>3</v>
      </c>
      <c r="B7" s="21" t="n">
        <f aca="false">IF($A7="","",EDATE('APR Calculator'!$C$12,$A7))</f>
        <v>46357</v>
      </c>
      <c r="C7" s="22" t="n">
        <f aca="false">IF($A7="","",G6)</f>
        <v>19432.4878774161</v>
      </c>
      <c r="D7" s="22" t="n">
        <f aca="false">IF($A7="","",'APR Calculator'!$C$17)</f>
        <v>391.322964374571</v>
      </c>
      <c r="E7" s="22" t="n">
        <f aca="false">IF($A7="","",D7-F7)</f>
        <v>286.063655038567</v>
      </c>
      <c r="F7" s="22" t="n">
        <f aca="false">IF($A7="","",C7*'APR Calculator'!$C$16)</f>
        <v>105.259309336004</v>
      </c>
      <c r="G7" s="22" t="n">
        <f aca="false">IF($A7="","",MAX(C7-E7,0))</f>
        <v>19146.4242223775</v>
      </c>
    </row>
    <row r="8" customFormat="false" ht="15" hidden="false" customHeight="false" outlineLevel="0" collapsed="false">
      <c r="A8" s="23" t="n">
        <f aca="false">IF(ROW()-4&lt;=('APR Calculator'!$C$15),ROW()-4,"")</f>
        <v>4</v>
      </c>
      <c r="B8" s="24" t="n">
        <f aca="false">IF($A8="","",EDATE('APR Calculator'!$C$12,$A8))</f>
        <v>46388</v>
      </c>
      <c r="C8" s="25" t="n">
        <f aca="false">IF($A8="","",G7)</f>
        <v>19146.4242223775</v>
      </c>
      <c r="D8" s="25" t="n">
        <f aca="false">IF($A8="","",'APR Calculator'!$C$17)</f>
        <v>391.322964374571</v>
      </c>
      <c r="E8" s="25" t="n">
        <f aca="false">IF($A8="","",D8-F8)</f>
        <v>287.61316650336</v>
      </c>
      <c r="F8" s="25" t="n">
        <f aca="false">IF($A8="","",C8*'APR Calculator'!$C$16)</f>
        <v>103.709797871211</v>
      </c>
      <c r="G8" s="25" t="n">
        <f aca="false">IF($A8="","",MAX(C8-E8,0))</f>
        <v>18858.8110558741</v>
      </c>
    </row>
    <row r="9" customFormat="false" ht="15" hidden="false" customHeight="false" outlineLevel="0" collapsed="false">
      <c r="A9" s="20" t="n">
        <f aca="false">IF(ROW()-4&lt;=('APR Calculator'!$C$15),ROW()-4,"")</f>
        <v>5</v>
      </c>
      <c r="B9" s="21" t="n">
        <f aca="false">IF($A9="","",EDATE('APR Calculator'!$C$12,$A9))</f>
        <v>46419</v>
      </c>
      <c r="C9" s="22" t="n">
        <f aca="false">IF($A9="","",G8)</f>
        <v>18858.8110558741</v>
      </c>
      <c r="D9" s="22" t="n">
        <f aca="false">IF($A9="","",'APR Calculator'!$C$17)</f>
        <v>391.322964374571</v>
      </c>
      <c r="E9" s="22" t="n">
        <f aca="false">IF($A9="","",D9-F9)</f>
        <v>289.171071155253</v>
      </c>
      <c r="F9" s="22" t="n">
        <f aca="false">IF($A9="","",C9*'APR Calculator'!$C$16)</f>
        <v>102.151893219318</v>
      </c>
      <c r="G9" s="22" t="n">
        <f aca="false">IF($A9="","",MAX(C9-E9,0))</f>
        <v>18569.6399847189</v>
      </c>
    </row>
    <row r="10" customFormat="false" ht="15" hidden="false" customHeight="false" outlineLevel="0" collapsed="false">
      <c r="A10" s="23" t="n">
        <f aca="false">IF(ROW()-4&lt;=('APR Calculator'!$C$15),ROW()-4,"")</f>
        <v>6</v>
      </c>
      <c r="B10" s="24" t="n">
        <f aca="false">IF($A10="","",EDATE('APR Calculator'!$C$12,$A10))</f>
        <v>46447</v>
      </c>
      <c r="C10" s="25" t="n">
        <f aca="false">IF($A10="","",G9)</f>
        <v>18569.6399847189</v>
      </c>
      <c r="D10" s="25" t="n">
        <f aca="false">IF($A10="","",'APR Calculator'!$C$17)</f>
        <v>391.322964374571</v>
      </c>
      <c r="E10" s="25" t="n">
        <f aca="false">IF($A10="","",D10-F10)</f>
        <v>290.737414457344</v>
      </c>
      <c r="F10" s="25" t="n">
        <f aca="false">IF($A10="","",C10*'APR Calculator'!$C$16)</f>
        <v>100.585549917227</v>
      </c>
      <c r="G10" s="25" t="n">
        <f aca="false">IF($A10="","",MAX(C10-E10,0))</f>
        <v>18278.9025702615</v>
      </c>
    </row>
    <row r="11" customFormat="false" ht="15" hidden="false" customHeight="false" outlineLevel="0" collapsed="false">
      <c r="A11" s="20" t="n">
        <f aca="false">IF(ROW()-4&lt;=('APR Calculator'!$C$15),ROW()-4,"")</f>
        <v>7</v>
      </c>
      <c r="B11" s="21" t="n">
        <f aca="false">IF($A11="","",EDATE('APR Calculator'!$C$12,$A11))</f>
        <v>46478</v>
      </c>
      <c r="C11" s="22" t="n">
        <f aca="false">IF($A11="","",G10)</f>
        <v>18278.9025702615</v>
      </c>
      <c r="D11" s="22" t="n">
        <f aca="false">IF($A11="","",'APR Calculator'!$C$17)</f>
        <v>391.322964374571</v>
      </c>
      <c r="E11" s="22" t="n">
        <f aca="false">IF($A11="","",D11-F11)</f>
        <v>292.312242118988</v>
      </c>
      <c r="F11" s="22" t="n">
        <f aca="false">IF($A11="","",C11*'APR Calculator'!$C$16)</f>
        <v>99.0107222555833</v>
      </c>
      <c r="G11" s="22" t="n">
        <f aca="false">IF($A11="","",MAX(C11-E11,0))</f>
        <v>17986.5903281425</v>
      </c>
    </row>
    <row r="12" customFormat="false" ht="15" hidden="false" customHeight="false" outlineLevel="0" collapsed="false">
      <c r="A12" s="23" t="n">
        <f aca="false">IF(ROW()-4&lt;=('APR Calculator'!$C$15),ROW()-4,"")</f>
        <v>8</v>
      </c>
      <c r="B12" s="24" t="n">
        <f aca="false">IF($A12="","",EDATE('APR Calculator'!$C$12,$A12))</f>
        <v>46508</v>
      </c>
      <c r="C12" s="25" t="n">
        <f aca="false">IF($A12="","",G11)</f>
        <v>17986.5903281425</v>
      </c>
      <c r="D12" s="25" t="n">
        <f aca="false">IF($A12="","",'APR Calculator'!$C$17)</f>
        <v>391.322964374571</v>
      </c>
      <c r="E12" s="25" t="n">
        <f aca="false">IF($A12="","",D12-F12)</f>
        <v>293.895600097132</v>
      </c>
      <c r="F12" s="25" t="n">
        <f aca="false">IF($A12="","",C12*'APR Calculator'!$C$16)</f>
        <v>97.4273642774388</v>
      </c>
      <c r="G12" s="25" t="n">
        <f aca="false">IF($A12="","",MAX(C12-E12,0))</f>
        <v>17692.6947280454</v>
      </c>
    </row>
    <row r="13" customFormat="false" ht="15" hidden="false" customHeight="false" outlineLevel="0" collapsed="false">
      <c r="A13" s="20" t="n">
        <f aca="false">IF(ROW()-4&lt;=('APR Calculator'!$C$15),ROW()-4,"")</f>
        <v>9</v>
      </c>
      <c r="B13" s="21" t="n">
        <f aca="false">IF($A13="","",EDATE('APR Calculator'!$C$12,$A13))</f>
        <v>46539</v>
      </c>
      <c r="C13" s="22" t="n">
        <f aca="false">IF($A13="","",G12)</f>
        <v>17692.6947280454</v>
      </c>
      <c r="D13" s="22" t="n">
        <f aca="false">IF($A13="","",'APR Calculator'!$C$17)</f>
        <v>391.322964374571</v>
      </c>
      <c r="E13" s="22" t="n">
        <f aca="false">IF($A13="","",D13-F13)</f>
        <v>295.487534597658</v>
      </c>
      <c r="F13" s="22" t="n">
        <f aca="false">IF($A13="","",C13*'APR Calculator'!$C$16)</f>
        <v>95.8354297769126</v>
      </c>
      <c r="G13" s="22" t="n">
        <f aca="false">IF($A13="","",MAX(C13-E13,0))</f>
        <v>17397.2071934478</v>
      </c>
    </row>
    <row r="14" customFormat="false" ht="15" hidden="false" customHeight="false" outlineLevel="0" collapsed="false">
      <c r="A14" s="23" t="n">
        <f aca="false">IF(ROW()-4&lt;=('APR Calculator'!$C$15),ROW()-4,"")</f>
        <v>10</v>
      </c>
      <c r="B14" s="24" t="n">
        <f aca="false">IF($A14="","",EDATE('APR Calculator'!$C$12,$A14))</f>
        <v>46569</v>
      </c>
      <c r="C14" s="25" t="n">
        <f aca="false">IF($A14="","",G13)</f>
        <v>17397.2071934478</v>
      </c>
      <c r="D14" s="25" t="n">
        <f aca="false">IF($A14="","",'APR Calculator'!$C$17)</f>
        <v>391.322964374571</v>
      </c>
      <c r="E14" s="25" t="n">
        <f aca="false">IF($A14="","",D14-F14)</f>
        <v>297.088092076729</v>
      </c>
      <c r="F14" s="25" t="n">
        <f aca="false">IF($A14="","",C14*'APR Calculator'!$C$16)</f>
        <v>94.234872297842</v>
      </c>
      <c r="G14" s="25" t="n">
        <f aca="false">IF($A14="","",MAX(C14-E14,0))</f>
        <v>17100.119101371</v>
      </c>
    </row>
    <row r="15" customFormat="false" ht="15" hidden="false" customHeight="false" outlineLevel="0" collapsed="false">
      <c r="A15" s="20" t="n">
        <f aca="false">IF(ROW()-4&lt;=('APR Calculator'!$C$15),ROW()-4,"")</f>
        <v>11</v>
      </c>
      <c r="B15" s="21" t="n">
        <f aca="false">IF($A15="","",EDATE('APR Calculator'!$C$12,$A15))</f>
        <v>46600</v>
      </c>
      <c r="C15" s="22" t="n">
        <f aca="false">IF($A15="","",G14)</f>
        <v>17100.119101371</v>
      </c>
      <c r="D15" s="22" t="n">
        <f aca="false">IF($A15="","",'APR Calculator'!$C$17)</f>
        <v>391.322964374571</v>
      </c>
      <c r="E15" s="22" t="n">
        <f aca="false">IF($A15="","",D15-F15)</f>
        <v>298.697319242145</v>
      </c>
      <c r="F15" s="22" t="n">
        <f aca="false">IF($A15="","",C15*'APR Calculator'!$C$16)</f>
        <v>92.6256451324264</v>
      </c>
      <c r="G15" s="22" t="n">
        <f aca="false">IF($A15="","",MAX(C15-E15,0))</f>
        <v>16801.4217821289</v>
      </c>
    </row>
    <row r="16" customFormat="false" ht="15" hidden="false" customHeight="false" outlineLevel="0" collapsed="false">
      <c r="A16" s="23" t="n">
        <f aca="false">IF(ROW()-4&lt;=('APR Calculator'!$C$15),ROW()-4,"")</f>
        <v>12</v>
      </c>
      <c r="B16" s="24" t="n">
        <f aca="false">IF($A16="","",EDATE('APR Calculator'!$C$12,$A16))</f>
        <v>46631</v>
      </c>
      <c r="C16" s="25" t="n">
        <f aca="false">IF($A16="","",G15)</f>
        <v>16801.4217821289</v>
      </c>
      <c r="D16" s="25" t="n">
        <f aca="false">IF($A16="","",'APR Calculator'!$C$17)</f>
        <v>391.322964374571</v>
      </c>
      <c r="E16" s="25" t="n">
        <f aca="false">IF($A16="","",D16-F16)</f>
        <v>300.315263054706</v>
      </c>
      <c r="F16" s="25" t="n">
        <f aca="false">IF($A16="","",C16*'APR Calculator'!$C$16)</f>
        <v>91.0077013198648</v>
      </c>
      <c r="G16" s="25" t="n">
        <f aca="false">IF($A16="","",MAX(C16-E16,0))</f>
        <v>16501.1065190742</v>
      </c>
    </row>
    <row r="17" customFormat="false" ht="15" hidden="false" customHeight="false" outlineLevel="0" collapsed="false">
      <c r="A17" s="20" t="n">
        <f aca="false">IF(ROW()-4&lt;=('APR Calculator'!$C$15),ROW()-4,"")</f>
        <v>13</v>
      </c>
      <c r="B17" s="21" t="n">
        <f aca="false">IF($A17="","",EDATE('APR Calculator'!$C$12,$A17))</f>
        <v>46661</v>
      </c>
      <c r="C17" s="22" t="n">
        <f aca="false">IF($A17="","",G16)</f>
        <v>16501.1065190742</v>
      </c>
      <c r="D17" s="22" t="n">
        <f aca="false">IF($A17="","",'APR Calculator'!$C$17)</f>
        <v>391.322964374571</v>
      </c>
      <c r="E17" s="22" t="n">
        <f aca="false">IF($A17="","",D17-F17)</f>
        <v>301.941970729586</v>
      </c>
      <c r="F17" s="22" t="n">
        <f aca="false">IF($A17="","",C17*'APR Calculator'!$C$16)</f>
        <v>89.3809936449851</v>
      </c>
      <c r="G17" s="22" t="n">
        <f aca="false">IF($A17="","",MAX(C17-E17,0))</f>
        <v>16199.1645483446</v>
      </c>
    </row>
    <row r="18" customFormat="false" ht="15" hidden="false" customHeight="false" outlineLevel="0" collapsed="false">
      <c r="A18" s="23" t="n">
        <f aca="false">IF(ROW()-4&lt;=('APR Calculator'!$C$15),ROW()-4,"")</f>
        <v>14</v>
      </c>
      <c r="B18" s="24" t="n">
        <f aca="false">IF($A18="","",EDATE('APR Calculator'!$C$12,$A18))</f>
        <v>46692</v>
      </c>
      <c r="C18" s="25" t="n">
        <f aca="false">IF($A18="","",G17)</f>
        <v>16199.1645483446</v>
      </c>
      <c r="D18" s="25" t="n">
        <f aca="false">IF($A18="","",'APR Calculator'!$C$17)</f>
        <v>391.322964374571</v>
      </c>
      <c r="E18" s="25" t="n">
        <f aca="false">IF($A18="","",D18-F18)</f>
        <v>303.577489737704</v>
      </c>
      <c r="F18" s="25" t="n">
        <f aca="false">IF($A18="","",C18*'APR Calculator'!$C$16)</f>
        <v>87.7454746368665</v>
      </c>
      <c r="G18" s="25" t="n">
        <f aca="false">IF($A18="","",MAX(C18-E18,0))</f>
        <v>15895.5870586069</v>
      </c>
    </row>
    <row r="19" customFormat="false" ht="15" hidden="false" customHeight="false" outlineLevel="0" collapsed="false">
      <c r="A19" s="20" t="n">
        <f aca="false">IF(ROW()-4&lt;=('APR Calculator'!$C$15),ROW()-4,"")</f>
        <v>15</v>
      </c>
      <c r="B19" s="21" t="n">
        <f aca="false">IF($A19="","",EDATE('APR Calculator'!$C$12,$A19))</f>
        <v>46722</v>
      </c>
      <c r="C19" s="22" t="n">
        <f aca="false">IF($A19="","",G18)</f>
        <v>15895.5870586069</v>
      </c>
      <c r="D19" s="22" t="n">
        <f aca="false">IF($A19="","",'APR Calculator'!$C$17)</f>
        <v>391.322964374571</v>
      </c>
      <c r="E19" s="22" t="n">
        <f aca="false">IF($A19="","",D19-F19)</f>
        <v>305.221867807117</v>
      </c>
      <c r="F19" s="22" t="n">
        <f aca="false">IF($A19="","",C19*'APR Calculator'!$C$16)</f>
        <v>86.101096567454</v>
      </c>
      <c r="G19" s="22" t="n">
        <f aca="false">IF($A19="","",MAX(C19-E19,0))</f>
        <v>15590.3651907998</v>
      </c>
    </row>
    <row r="20" customFormat="false" ht="15" hidden="false" customHeight="false" outlineLevel="0" collapsed="false">
      <c r="A20" s="23" t="n">
        <f aca="false">IF(ROW()-4&lt;=('APR Calculator'!$C$15),ROW()-4,"")</f>
        <v>16</v>
      </c>
      <c r="B20" s="24" t="n">
        <f aca="false">IF($A20="","",EDATE('APR Calculator'!$C$12,$A20))</f>
        <v>46753</v>
      </c>
      <c r="C20" s="25" t="n">
        <f aca="false">IF($A20="","",G19)</f>
        <v>15590.3651907998</v>
      </c>
      <c r="D20" s="25" t="n">
        <f aca="false">IF($A20="","",'APR Calculator'!$C$17)</f>
        <v>391.322964374571</v>
      </c>
      <c r="E20" s="25" t="n">
        <f aca="false">IF($A20="","",D20-F20)</f>
        <v>306.875152924406</v>
      </c>
      <c r="F20" s="25" t="n">
        <f aca="false">IF($A20="","",C20*'APR Calculator'!$C$16)</f>
        <v>84.4478114501654</v>
      </c>
      <c r="G20" s="25" t="n">
        <f aca="false">IF($A20="","",MAX(C20-E20,0))</f>
        <v>15283.4900378754</v>
      </c>
    </row>
    <row r="21" customFormat="false" ht="15" hidden="false" customHeight="false" outlineLevel="0" collapsed="false">
      <c r="A21" s="20" t="n">
        <f aca="false">IF(ROW()-4&lt;=('APR Calculator'!$C$15),ROW()-4,"")</f>
        <v>17</v>
      </c>
      <c r="B21" s="21" t="n">
        <f aca="false">IF($A21="","",EDATE('APR Calculator'!$C$12,$A21))</f>
        <v>46784</v>
      </c>
      <c r="C21" s="22" t="n">
        <f aca="false">IF($A21="","",G20)</f>
        <v>15283.4900378754</v>
      </c>
      <c r="D21" s="22" t="n">
        <f aca="false">IF($A21="","",'APR Calculator'!$C$17)</f>
        <v>391.322964374571</v>
      </c>
      <c r="E21" s="22" t="n">
        <f aca="false">IF($A21="","",D21-F21)</f>
        <v>308.537393336079</v>
      </c>
      <c r="F21" s="22" t="n">
        <f aca="false">IF($A21="","",C21*'APR Calculator'!$C$16)</f>
        <v>82.7855710384915</v>
      </c>
      <c r="G21" s="22" t="n">
        <f aca="false">IF($A21="","",MAX(C21-E21,0))</f>
        <v>14974.9526445393</v>
      </c>
    </row>
    <row r="22" customFormat="false" ht="15" hidden="false" customHeight="false" outlineLevel="0" collapsed="false">
      <c r="A22" s="23" t="n">
        <f aca="false">IF(ROW()-4&lt;=('APR Calculator'!$C$15),ROW()-4,"")</f>
        <v>18</v>
      </c>
      <c r="B22" s="24" t="n">
        <f aca="false">IF($A22="","",EDATE('APR Calculator'!$C$12,$A22))</f>
        <v>46813</v>
      </c>
      <c r="C22" s="25" t="n">
        <f aca="false">IF($A22="","",G21)</f>
        <v>14974.9526445393</v>
      </c>
      <c r="D22" s="25" t="n">
        <f aca="false">IF($A22="","",'APR Calculator'!$C$17)</f>
        <v>391.322964374571</v>
      </c>
      <c r="E22" s="25" t="n">
        <f aca="false">IF($A22="","",D22-F22)</f>
        <v>310.208637549983</v>
      </c>
      <c r="F22" s="25" t="n">
        <f aca="false">IF($A22="","",C22*'APR Calculator'!$C$16)</f>
        <v>81.1143268245878</v>
      </c>
      <c r="G22" s="25" t="n">
        <f aca="false">IF($A22="","",MAX(C22-E22,0))</f>
        <v>14664.7440069893</v>
      </c>
    </row>
    <row r="23" customFormat="false" ht="15" hidden="false" customHeight="false" outlineLevel="0" collapsed="false">
      <c r="A23" s="20" t="n">
        <f aca="false">IF(ROW()-4&lt;=('APR Calculator'!$C$15),ROW()-4,"")</f>
        <v>19</v>
      </c>
      <c r="B23" s="21" t="n">
        <f aca="false">IF($A23="","",EDATE('APR Calculator'!$C$12,$A23))</f>
        <v>46844</v>
      </c>
      <c r="C23" s="22" t="n">
        <f aca="false">IF($A23="","",G22)</f>
        <v>14664.7440069893</v>
      </c>
      <c r="D23" s="22" t="n">
        <f aca="false">IF($A23="","",'APR Calculator'!$C$17)</f>
        <v>391.322964374571</v>
      </c>
      <c r="E23" s="22" t="n">
        <f aca="false">IF($A23="","",D23-F23)</f>
        <v>311.888934336712</v>
      </c>
      <c r="F23" s="22" t="n">
        <f aca="false">IF($A23="","",C23*'APR Calculator'!$C$16)</f>
        <v>79.4340300378587</v>
      </c>
      <c r="G23" s="22" t="n">
        <f aca="false">IF($A23="","",MAX(C23-E23,0))</f>
        <v>14352.8550726526</v>
      </c>
    </row>
    <row r="24" customFormat="false" ht="15" hidden="false" customHeight="false" outlineLevel="0" collapsed="false">
      <c r="A24" s="23" t="n">
        <f aca="false">IF(ROW()-4&lt;=('APR Calculator'!$C$15),ROW()-4,"")</f>
        <v>20</v>
      </c>
      <c r="B24" s="24" t="n">
        <f aca="false">IF($A24="","",EDATE('APR Calculator'!$C$12,$A24))</f>
        <v>46874</v>
      </c>
      <c r="C24" s="25" t="n">
        <f aca="false">IF($A24="","",G23)</f>
        <v>14352.8550726526</v>
      </c>
      <c r="D24" s="25" t="n">
        <f aca="false">IF($A24="","",'APR Calculator'!$C$17)</f>
        <v>391.322964374571</v>
      </c>
      <c r="E24" s="25" t="n">
        <f aca="false">IF($A24="","",D24-F24)</f>
        <v>313.578332731036</v>
      </c>
      <c r="F24" s="25" t="n">
        <f aca="false">IF($A24="","",C24*'APR Calculator'!$C$16)</f>
        <v>77.7446316435348</v>
      </c>
      <c r="G24" s="25" t="n">
        <f aca="false">IF($A24="","",MAX(C24-E24,0))</f>
        <v>14039.2767399215</v>
      </c>
    </row>
    <row r="25" customFormat="false" ht="15" hidden="false" customHeight="false" outlineLevel="0" collapsed="false">
      <c r="A25" s="20" t="n">
        <f aca="false">IF(ROW()-4&lt;=('APR Calculator'!$C$15),ROW()-4,"")</f>
        <v>21</v>
      </c>
      <c r="B25" s="21" t="n">
        <f aca="false">IF($A25="","",EDATE('APR Calculator'!$C$12,$A25))</f>
        <v>46905</v>
      </c>
      <c r="C25" s="22" t="n">
        <f aca="false">IF($A25="","",G24)</f>
        <v>14039.2767399215</v>
      </c>
      <c r="D25" s="22" t="n">
        <f aca="false">IF($A25="","",'APR Calculator'!$C$17)</f>
        <v>391.322964374571</v>
      </c>
      <c r="E25" s="22" t="n">
        <f aca="false">IF($A25="","",D25-F25)</f>
        <v>315.276882033329</v>
      </c>
      <c r="F25" s="22" t="n">
        <f aca="false">IF($A25="","",C25*'APR Calculator'!$C$16)</f>
        <v>76.0460823412417</v>
      </c>
      <c r="G25" s="22" t="n">
        <f aca="false">IF($A25="","",MAX(C25-E25,0))</f>
        <v>13723.9998578882</v>
      </c>
    </row>
    <row r="26" customFormat="false" ht="15" hidden="false" customHeight="false" outlineLevel="0" collapsed="false">
      <c r="A26" s="23" t="n">
        <f aca="false">IF(ROW()-4&lt;=('APR Calculator'!$C$15),ROW()-4,"")</f>
        <v>22</v>
      </c>
      <c r="B26" s="24" t="n">
        <f aca="false">IF($A26="","",EDATE('APR Calculator'!$C$12,$A26))</f>
        <v>46935</v>
      </c>
      <c r="C26" s="25" t="n">
        <f aca="false">IF($A26="","",G25)</f>
        <v>13723.9998578882</v>
      </c>
      <c r="D26" s="25" t="n">
        <f aca="false">IF($A26="","",'APR Calculator'!$C$17)</f>
        <v>391.322964374571</v>
      </c>
      <c r="E26" s="25" t="n">
        <f aca="false">IF($A26="","",D26-F26)</f>
        <v>316.98463181101</v>
      </c>
      <c r="F26" s="25" t="n">
        <f aca="false">IF($A26="","",C26*'APR Calculator'!$C$16)</f>
        <v>74.3383325635612</v>
      </c>
      <c r="G26" s="25" t="n">
        <f aca="false">IF($A26="","",MAX(C26-E26,0))</f>
        <v>13407.0152260772</v>
      </c>
    </row>
    <row r="27" customFormat="false" ht="15" hidden="false" customHeight="false" outlineLevel="0" collapsed="false">
      <c r="A27" s="20" t="n">
        <f aca="false">IF(ROW()-4&lt;=('APR Calculator'!$C$15),ROW()-4,"")</f>
        <v>23</v>
      </c>
      <c r="B27" s="21" t="n">
        <f aca="false">IF($A27="","",EDATE('APR Calculator'!$C$12,$A27))</f>
        <v>46966</v>
      </c>
      <c r="C27" s="22" t="n">
        <f aca="false">IF($A27="","",G26)</f>
        <v>13407.0152260772</v>
      </c>
      <c r="D27" s="22" t="n">
        <f aca="false">IF($A27="","",'APR Calculator'!$C$17)</f>
        <v>391.322964374571</v>
      </c>
      <c r="E27" s="22" t="n">
        <f aca="false">IF($A27="","",D27-F27)</f>
        <v>318.701631899986</v>
      </c>
      <c r="F27" s="22" t="n">
        <f aca="false">IF($A27="","",C27*'APR Calculator'!$C$16)</f>
        <v>72.6213324745849</v>
      </c>
      <c r="G27" s="22" t="n">
        <f aca="false">IF($A27="","",MAX(C27-E27,0))</f>
        <v>13088.3135941772</v>
      </c>
    </row>
    <row r="28" customFormat="false" ht="15" hidden="false" customHeight="false" outlineLevel="0" collapsed="false">
      <c r="A28" s="23" t="n">
        <f aca="false">IF(ROW()-4&lt;=('APR Calculator'!$C$15),ROW()-4,"")</f>
        <v>24</v>
      </c>
      <c r="B28" s="24" t="n">
        <f aca="false">IF($A28="","",EDATE('APR Calculator'!$C$12,$A28))</f>
        <v>46997</v>
      </c>
      <c r="C28" s="25" t="n">
        <f aca="false">IF($A28="","",G27)</f>
        <v>13088.3135941772</v>
      </c>
      <c r="D28" s="25" t="n">
        <f aca="false">IF($A28="","",'APR Calculator'!$C$17)</f>
        <v>391.322964374571</v>
      </c>
      <c r="E28" s="25" t="n">
        <f aca="false">IF($A28="","",D28-F28)</f>
        <v>320.427932406111</v>
      </c>
      <c r="F28" s="25" t="n">
        <f aca="false">IF($A28="","",C28*'APR Calculator'!$C$16)</f>
        <v>70.89503196846</v>
      </c>
      <c r="G28" s="25" t="n">
        <f aca="false">IF($A28="","",MAX(C28-E28,0))</f>
        <v>12767.8856617711</v>
      </c>
    </row>
    <row r="29" customFormat="false" ht="15" hidden="false" customHeight="false" outlineLevel="0" collapsed="false">
      <c r="A29" s="20" t="n">
        <f aca="false">IF(ROW()-4&lt;=('APR Calculator'!$C$15),ROW()-4,"")</f>
        <v>25</v>
      </c>
      <c r="B29" s="21" t="n">
        <f aca="false">IF($A29="","",EDATE('APR Calculator'!$C$12,$A29))</f>
        <v>47027</v>
      </c>
      <c r="C29" s="22" t="n">
        <f aca="false">IF($A29="","",G28)</f>
        <v>12767.8856617711</v>
      </c>
      <c r="D29" s="22" t="n">
        <f aca="false">IF($A29="","",'APR Calculator'!$C$17)</f>
        <v>391.322964374571</v>
      </c>
      <c r="E29" s="22" t="n">
        <f aca="false">IF($A29="","",D29-F29)</f>
        <v>322.163583706644</v>
      </c>
      <c r="F29" s="22" t="n">
        <f aca="false">IF($A29="","",C29*'APR Calculator'!$C$16)</f>
        <v>69.1593806679269</v>
      </c>
      <c r="G29" s="22" t="n">
        <f aca="false">IF($A29="","",MAX(C29-E29,0))</f>
        <v>12445.7220780645</v>
      </c>
    </row>
    <row r="30" customFormat="false" ht="15" hidden="false" customHeight="false" outlineLevel="0" collapsed="false">
      <c r="A30" s="23" t="n">
        <f aca="false">IF(ROW()-4&lt;=('APR Calculator'!$C$15),ROW()-4,"")</f>
        <v>26</v>
      </c>
      <c r="B30" s="24" t="n">
        <f aca="false">IF($A30="","",EDATE('APR Calculator'!$C$12,$A30))</f>
        <v>47058</v>
      </c>
      <c r="C30" s="25" t="n">
        <f aca="false">IF($A30="","",G29)</f>
        <v>12445.7220780645</v>
      </c>
      <c r="D30" s="25" t="n">
        <f aca="false">IF($A30="","",'APR Calculator'!$C$17)</f>
        <v>391.322964374571</v>
      </c>
      <c r="E30" s="25" t="n">
        <f aca="false">IF($A30="","",D30-F30)</f>
        <v>323.908636451722</v>
      </c>
      <c r="F30" s="25" t="n">
        <f aca="false">IF($A30="","",C30*'APR Calculator'!$C$16)</f>
        <v>67.4143279228492</v>
      </c>
      <c r="G30" s="25" t="n">
        <f aca="false">IF($A30="","",MAX(C30-E30,0))</f>
        <v>12121.8134416127</v>
      </c>
    </row>
    <row r="31" customFormat="false" ht="15" hidden="false" customHeight="false" outlineLevel="0" collapsed="false">
      <c r="A31" s="20" t="n">
        <f aca="false">IF(ROW()-4&lt;=('APR Calculator'!$C$15),ROW()-4,"")</f>
        <v>27</v>
      </c>
      <c r="B31" s="21" t="n">
        <f aca="false">IF($A31="","",EDATE('APR Calculator'!$C$12,$A31))</f>
        <v>47088</v>
      </c>
      <c r="C31" s="22" t="n">
        <f aca="false">IF($A31="","",G30)</f>
        <v>12121.8134416127</v>
      </c>
      <c r="D31" s="22" t="n">
        <f aca="false">IF($A31="","",'APR Calculator'!$C$17)</f>
        <v>391.322964374571</v>
      </c>
      <c r="E31" s="22" t="n">
        <f aca="false">IF($A31="","",D31-F31)</f>
        <v>325.663141565835</v>
      </c>
      <c r="F31" s="22" t="n">
        <f aca="false">IF($A31="","",C31*'APR Calculator'!$C$16)</f>
        <v>65.6598228087357</v>
      </c>
      <c r="G31" s="22" t="n">
        <f aca="false">IF($A31="","",MAX(C31-E31,0))</f>
        <v>11796.1503000469</v>
      </c>
    </row>
    <row r="32" customFormat="false" ht="15" hidden="false" customHeight="false" outlineLevel="0" collapsed="false">
      <c r="A32" s="23" t="n">
        <f aca="false">IF(ROW()-4&lt;=('APR Calculator'!$C$15),ROW()-4,"")</f>
        <v>28</v>
      </c>
      <c r="B32" s="24" t="n">
        <f aca="false">IF($A32="","",EDATE('APR Calculator'!$C$12,$A32))</f>
        <v>47119</v>
      </c>
      <c r="C32" s="25" t="n">
        <f aca="false">IF($A32="","",G31)</f>
        <v>11796.1503000469</v>
      </c>
      <c r="D32" s="25" t="n">
        <f aca="false">IF($A32="","",'APR Calculator'!$C$17)</f>
        <v>391.322964374571</v>
      </c>
      <c r="E32" s="25" t="n">
        <f aca="false">IF($A32="","",D32-F32)</f>
        <v>327.427150249317</v>
      </c>
      <c r="F32" s="25" t="n">
        <f aca="false">IF($A32="","",C32*'APR Calculator'!$C$16)</f>
        <v>63.8958141252541</v>
      </c>
      <c r="G32" s="25" t="n">
        <f aca="false">IF($A32="","",MAX(C32-E32,0))</f>
        <v>11468.7231497976</v>
      </c>
    </row>
    <row r="33" customFormat="false" ht="15" hidden="false" customHeight="false" outlineLevel="0" collapsed="false">
      <c r="A33" s="20" t="n">
        <f aca="false">IF(ROW()-4&lt;=('APR Calculator'!$C$15),ROW()-4,"")</f>
        <v>29</v>
      </c>
      <c r="B33" s="21" t="n">
        <f aca="false">IF($A33="","",EDATE('APR Calculator'!$C$12,$A33))</f>
        <v>47150</v>
      </c>
      <c r="C33" s="22" t="n">
        <f aca="false">IF($A33="","",G32)</f>
        <v>11468.7231497976</v>
      </c>
      <c r="D33" s="22" t="n">
        <f aca="false">IF($A33="","",'APR Calculator'!$C$17)</f>
        <v>391.322964374571</v>
      </c>
      <c r="E33" s="22" t="n">
        <f aca="false">IF($A33="","",D33-F33)</f>
        <v>329.200713979834</v>
      </c>
      <c r="F33" s="22" t="n">
        <f aca="false">IF($A33="","",C33*'APR Calculator'!$C$16)</f>
        <v>62.1222503947369</v>
      </c>
      <c r="G33" s="22" t="n">
        <f aca="false">IF($A33="","",MAX(C33-E33,0))</f>
        <v>11139.5224358178</v>
      </c>
    </row>
    <row r="34" customFormat="false" ht="15" hidden="false" customHeight="false" outlineLevel="0" collapsed="false">
      <c r="A34" s="23" t="n">
        <f aca="false">IF(ROW()-4&lt;=('APR Calculator'!$C$15),ROW()-4,"")</f>
        <v>30</v>
      </c>
      <c r="B34" s="24" t="n">
        <f aca="false">IF($A34="","",EDATE('APR Calculator'!$C$12,$A34))</f>
        <v>47178</v>
      </c>
      <c r="C34" s="25" t="n">
        <f aca="false">IF($A34="","",G33)</f>
        <v>11139.5224358178</v>
      </c>
      <c r="D34" s="25" t="n">
        <f aca="false">IF($A34="","",'APR Calculator'!$C$17)</f>
        <v>391.322964374571</v>
      </c>
      <c r="E34" s="25" t="n">
        <f aca="false">IF($A34="","",D34-F34)</f>
        <v>330.983884513891</v>
      </c>
      <c r="F34" s="25" t="n">
        <f aca="false">IF($A34="","",C34*'APR Calculator'!$C$16)</f>
        <v>60.3390798606795</v>
      </c>
      <c r="G34" s="25" t="n">
        <f aca="false">IF($A34="","",MAX(C34-E34,0))</f>
        <v>10808.5385513039</v>
      </c>
    </row>
    <row r="35" customFormat="false" ht="15" hidden="false" customHeight="false" outlineLevel="0" collapsed="false">
      <c r="A35" s="20" t="n">
        <f aca="false">IF(ROW()-4&lt;=('APR Calculator'!$C$15),ROW()-4,"")</f>
        <v>31</v>
      </c>
      <c r="B35" s="21" t="n">
        <f aca="false">IF($A35="","",EDATE('APR Calculator'!$C$12,$A35))</f>
        <v>47209</v>
      </c>
      <c r="C35" s="22" t="n">
        <f aca="false">IF($A35="","",G34)</f>
        <v>10808.5385513039</v>
      </c>
      <c r="D35" s="22" t="n">
        <f aca="false">IF($A35="","",'APR Calculator'!$C$17)</f>
        <v>391.322964374571</v>
      </c>
      <c r="E35" s="22" t="n">
        <f aca="false">IF($A35="","",D35-F35)</f>
        <v>332.776713888342</v>
      </c>
      <c r="F35" s="22" t="n">
        <f aca="false">IF($A35="","",C35*'APR Calculator'!$C$16)</f>
        <v>58.5462504862293</v>
      </c>
      <c r="G35" s="22" t="n">
        <f aca="false">IF($A35="","",MAX(C35-E35,0))</f>
        <v>10475.7618374155</v>
      </c>
    </row>
    <row r="36" customFormat="false" ht="15" hidden="false" customHeight="false" outlineLevel="0" collapsed="false">
      <c r="A36" s="23" t="n">
        <f aca="false">IF(ROW()-4&lt;=('APR Calculator'!$C$15),ROW()-4,"")</f>
        <v>32</v>
      </c>
      <c r="B36" s="24" t="n">
        <f aca="false">IF($A36="","",EDATE('APR Calculator'!$C$12,$A36))</f>
        <v>47239</v>
      </c>
      <c r="C36" s="25" t="n">
        <f aca="false">IF($A36="","",G35)</f>
        <v>10475.7618374155</v>
      </c>
      <c r="D36" s="25" t="n">
        <f aca="false">IF($A36="","",'APR Calculator'!$C$17)</f>
        <v>391.322964374571</v>
      </c>
      <c r="E36" s="25" t="n">
        <f aca="false">IF($A36="","",D36-F36)</f>
        <v>334.579254421904</v>
      </c>
      <c r="F36" s="25" t="n">
        <f aca="false">IF($A36="","",C36*'APR Calculator'!$C$16)</f>
        <v>56.7437099526674</v>
      </c>
      <c r="G36" s="25" t="n">
        <f aca="false">IF($A36="","",MAX(C36-E36,0))</f>
        <v>10141.1825829936</v>
      </c>
    </row>
    <row r="37" customFormat="false" ht="15" hidden="false" customHeight="false" outlineLevel="0" collapsed="false">
      <c r="A37" s="20" t="n">
        <f aca="false">IF(ROW()-4&lt;=('APR Calculator'!$C$15),ROW()-4,"")</f>
        <v>33</v>
      </c>
      <c r="B37" s="21" t="n">
        <f aca="false">IF($A37="","",EDATE('APR Calculator'!$C$12,$A37))</f>
        <v>47270</v>
      </c>
      <c r="C37" s="22" t="n">
        <f aca="false">IF($A37="","",G36)</f>
        <v>10141.1825829936</v>
      </c>
      <c r="D37" s="22" t="n">
        <f aca="false">IF($A37="","",'APR Calculator'!$C$17)</f>
        <v>391.322964374571</v>
      </c>
      <c r="E37" s="22" t="n">
        <f aca="false">IF($A37="","",D37-F37)</f>
        <v>336.391558716689</v>
      </c>
      <c r="F37" s="22" t="n">
        <f aca="false">IF($A37="","",C37*'APR Calculator'!$C$16)</f>
        <v>54.9314056578821</v>
      </c>
      <c r="G37" s="22" t="n">
        <f aca="false">IF($A37="","",MAX(C37-E37,0))</f>
        <v>9804.79102427693</v>
      </c>
    </row>
    <row r="38" customFormat="false" ht="15" hidden="false" customHeight="false" outlineLevel="0" collapsed="false">
      <c r="A38" s="23" t="n">
        <f aca="false">IF(ROW()-4&lt;=('APR Calculator'!$C$15),ROW()-4,"")</f>
        <v>34</v>
      </c>
      <c r="B38" s="24" t="n">
        <f aca="false">IF($A38="","",EDATE('APR Calculator'!$C$12,$A38))</f>
        <v>47300</v>
      </c>
      <c r="C38" s="25" t="n">
        <f aca="false">IF($A38="","",G37)</f>
        <v>9804.79102427693</v>
      </c>
      <c r="D38" s="25" t="n">
        <f aca="false">IF($A38="","",'APR Calculator'!$C$17)</f>
        <v>391.322964374571</v>
      </c>
      <c r="E38" s="25" t="n">
        <f aca="false">IF($A38="","",D38-F38)</f>
        <v>338.213679659738</v>
      </c>
      <c r="F38" s="25" t="n">
        <f aca="false">IF($A38="","",C38*'APR Calculator'!$C$16)</f>
        <v>53.1092847148334</v>
      </c>
      <c r="G38" s="25" t="n">
        <f aca="false">IF($A38="","",MAX(C38-E38,0))</f>
        <v>9466.5773446172</v>
      </c>
    </row>
    <row r="39" customFormat="false" ht="15" hidden="false" customHeight="false" outlineLevel="0" collapsed="false">
      <c r="A39" s="20" t="n">
        <f aca="false">IF(ROW()-4&lt;=('APR Calculator'!$C$15),ROW()-4,"")</f>
        <v>35</v>
      </c>
      <c r="B39" s="21" t="n">
        <f aca="false">IF($A39="","",EDATE('APR Calculator'!$C$12,$A39))</f>
        <v>47331</v>
      </c>
      <c r="C39" s="22" t="n">
        <f aca="false">IF($A39="","",G38)</f>
        <v>9466.5773446172</v>
      </c>
      <c r="D39" s="22" t="n">
        <f aca="false">IF($A39="","",'APR Calculator'!$C$17)</f>
        <v>391.322964374571</v>
      </c>
      <c r="E39" s="22" t="n">
        <f aca="false">IF($A39="","",D39-F39)</f>
        <v>340.045670424561</v>
      </c>
      <c r="F39" s="22" t="n">
        <f aca="false">IF($A39="","",C39*'APR Calculator'!$C$16)</f>
        <v>51.2772939500098</v>
      </c>
      <c r="G39" s="22" t="n">
        <f aca="false">IF($A39="","",MAX(C39-E39,0))</f>
        <v>9126.53167419263</v>
      </c>
    </row>
    <row r="40" customFormat="false" ht="15" hidden="false" customHeight="false" outlineLevel="0" collapsed="false">
      <c r="A40" s="23" t="n">
        <f aca="false">IF(ROW()-4&lt;=('APR Calculator'!$C$15),ROW()-4,"")</f>
        <v>36</v>
      </c>
      <c r="B40" s="24" t="n">
        <f aca="false">IF($A40="","",EDATE('APR Calculator'!$C$12,$A40))</f>
        <v>47362</v>
      </c>
      <c r="C40" s="25" t="n">
        <f aca="false">IF($A40="","",G39)</f>
        <v>9126.53167419263</v>
      </c>
      <c r="D40" s="25" t="n">
        <f aca="false">IF($A40="","",'APR Calculator'!$C$17)</f>
        <v>391.322964374571</v>
      </c>
      <c r="E40" s="25" t="n">
        <f aca="false">IF($A40="","",D40-F40)</f>
        <v>341.887584472694</v>
      </c>
      <c r="F40" s="25" t="n">
        <f aca="false">IF($A40="","",C40*'APR Calculator'!$C$16)</f>
        <v>49.4353799018768</v>
      </c>
      <c r="G40" s="25" t="n">
        <f aca="false">IF($A40="","",MAX(C40-E40,0))</f>
        <v>8784.64408971994</v>
      </c>
    </row>
    <row r="41" customFormat="false" ht="15" hidden="false" customHeight="false" outlineLevel="0" collapsed="false">
      <c r="A41" s="20" t="n">
        <f aca="false">IF(ROW()-4&lt;=('APR Calculator'!$C$15),ROW()-4,"")</f>
        <v>37</v>
      </c>
      <c r="B41" s="21" t="n">
        <f aca="false">IF($A41="","",EDATE('APR Calculator'!$C$12,$A41))</f>
        <v>47392</v>
      </c>
      <c r="C41" s="22" t="n">
        <f aca="false">IF($A41="","",G40)</f>
        <v>8784.64408971994</v>
      </c>
      <c r="D41" s="22" t="n">
        <f aca="false">IF($A41="","",'APR Calculator'!$C$17)</f>
        <v>391.322964374571</v>
      </c>
      <c r="E41" s="22" t="n">
        <f aca="false">IF($A41="","",D41-F41)</f>
        <v>343.739475555255</v>
      </c>
      <c r="F41" s="22" t="n">
        <f aca="false">IF($A41="","",C41*'APR Calculator'!$C$16)</f>
        <v>47.5834888193164</v>
      </c>
      <c r="G41" s="22" t="n">
        <f aca="false">IF($A41="","",MAX(C41-E41,0))</f>
        <v>8440.90461416469</v>
      </c>
    </row>
    <row r="42" customFormat="false" ht="15" hidden="false" customHeight="false" outlineLevel="0" collapsed="false">
      <c r="A42" s="23" t="n">
        <f aca="false">IF(ROW()-4&lt;=('APR Calculator'!$C$15),ROW()-4,"")</f>
        <v>38</v>
      </c>
      <c r="B42" s="24" t="n">
        <f aca="false">IF($A42="","",EDATE('APR Calculator'!$C$12,$A42))</f>
        <v>47423</v>
      </c>
      <c r="C42" s="25" t="n">
        <f aca="false">IF($A42="","",G41)</f>
        <v>8440.90461416469</v>
      </c>
      <c r="D42" s="25" t="n">
        <f aca="false">IF($A42="","",'APR Calculator'!$C$17)</f>
        <v>391.322964374571</v>
      </c>
      <c r="E42" s="25" t="n">
        <f aca="false">IF($A42="","",D42-F42)</f>
        <v>345.601397714512</v>
      </c>
      <c r="F42" s="25" t="n">
        <f aca="false">IF($A42="","",C42*'APR Calculator'!$C$16)</f>
        <v>45.7215666600587</v>
      </c>
      <c r="G42" s="25" t="n">
        <f aca="false">IF($A42="","",MAX(C42-E42,0))</f>
        <v>8095.30321645018</v>
      </c>
    </row>
    <row r="43" customFormat="false" ht="15" hidden="false" customHeight="false" outlineLevel="0" collapsed="false">
      <c r="A43" s="20" t="n">
        <f aca="false">IF(ROW()-4&lt;=('APR Calculator'!$C$15),ROW()-4,"")</f>
        <v>39</v>
      </c>
      <c r="B43" s="21" t="n">
        <f aca="false">IF($A43="","",EDATE('APR Calculator'!$C$12,$A43))</f>
        <v>47453</v>
      </c>
      <c r="C43" s="22" t="n">
        <f aca="false">IF($A43="","",G42)</f>
        <v>8095.30321645018</v>
      </c>
      <c r="D43" s="22" t="n">
        <f aca="false">IF($A43="","",'APR Calculator'!$C$17)</f>
        <v>391.322964374571</v>
      </c>
      <c r="E43" s="22" t="n">
        <f aca="false">IF($A43="","",D43-F43)</f>
        <v>347.473405285466</v>
      </c>
      <c r="F43" s="22" t="n">
        <f aca="false">IF($A43="","",C43*'APR Calculator'!$C$16)</f>
        <v>43.8495590891051</v>
      </c>
      <c r="G43" s="22" t="n">
        <f aca="false">IF($A43="","",MAX(C43-E43,0))</f>
        <v>7747.82981116471</v>
      </c>
    </row>
    <row r="44" customFormat="false" ht="15" hidden="false" customHeight="false" outlineLevel="0" collapsed="false">
      <c r="A44" s="23" t="n">
        <f aca="false">IF(ROW()-4&lt;=('APR Calculator'!$C$15),ROW()-4,"")</f>
        <v>40</v>
      </c>
      <c r="B44" s="24" t="n">
        <f aca="false">IF($A44="","",EDATE('APR Calculator'!$C$12,$A44))</f>
        <v>47484</v>
      </c>
      <c r="C44" s="25" t="n">
        <f aca="false">IF($A44="","",G43)</f>
        <v>7747.82981116471</v>
      </c>
      <c r="D44" s="25" t="n">
        <f aca="false">IF($A44="","",'APR Calculator'!$C$17)</f>
        <v>391.322964374571</v>
      </c>
      <c r="E44" s="25" t="n">
        <f aca="false">IF($A44="","",D44-F44)</f>
        <v>349.355552897429</v>
      </c>
      <c r="F44" s="25" t="n">
        <f aca="false">IF($A44="","",C44*'APR Calculator'!$C$16)</f>
        <v>41.9674114771422</v>
      </c>
      <c r="G44" s="25" t="n">
        <f aca="false">IF($A44="","",MAX(C44-E44,0))</f>
        <v>7398.47425826728</v>
      </c>
    </row>
    <row r="45" customFormat="false" ht="15" hidden="false" customHeight="false" outlineLevel="0" collapsed="false">
      <c r="A45" s="20" t="n">
        <f aca="false">IF(ROW()-4&lt;=('APR Calculator'!$C$15),ROW()-4,"")</f>
        <v>41</v>
      </c>
      <c r="B45" s="21" t="n">
        <f aca="false">IF($A45="","",EDATE('APR Calculator'!$C$12,$A45))</f>
        <v>47515</v>
      </c>
      <c r="C45" s="22" t="n">
        <f aca="false">IF($A45="","",G44)</f>
        <v>7398.47425826728</v>
      </c>
      <c r="D45" s="22" t="n">
        <f aca="false">IF($A45="","",'APR Calculator'!$C$17)</f>
        <v>391.322964374571</v>
      </c>
      <c r="E45" s="22" t="n">
        <f aca="false">IF($A45="","",D45-F45)</f>
        <v>351.247895475623</v>
      </c>
      <c r="F45" s="22" t="n">
        <f aca="false">IF($A45="","",C45*'APR Calculator'!$C$16)</f>
        <v>40.0750688989478</v>
      </c>
      <c r="G45" s="22" t="n">
        <f aca="false">IF($A45="","",MAX(C45-E45,0))</f>
        <v>7047.22636279166</v>
      </c>
    </row>
    <row r="46" customFormat="false" ht="15" hidden="false" customHeight="false" outlineLevel="0" collapsed="false">
      <c r="A46" s="23" t="n">
        <f aca="false">IF(ROW()-4&lt;=('APR Calculator'!$C$15),ROW()-4,"")</f>
        <v>42</v>
      </c>
      <c r="B46" s="24" t="n">
        <f aca="false">IF($A46="","",EDATE('APR Calculator'!$C$12,$A46))</f>
        <v>47543</v>
      </c>
      <c r="C46" s="25" t="n">
        <f aca="false">IF($A46="","",G45)</f>
        <v>7047.22636279166</v>
      </c>
      <c r="D46" s="25" t="n">
        <f aca="false">IF($A46="","",'APR Calculator'!$C$17)</f>
        <v>391.322964374571</v>
      </c>
      <c r="E46" s="25" t="n">
        <f aca="false">IF($A46="","",D46-F46)</f>
        <v>353.150488242783</v>
      </c>
      <c r="F46" s="25" t="n">
        <f aca="false">IF($A46="","",C46*'APR Calculator'!$C$16)</f>
        <v>38.1724761317881</v>
      </c>
      <c r="G46" s="25" t="n">
        <f aca="false">IF($A46="","",MAX(C46-E46,0))</f>
        <v>6694.07587454888</v>
      </c>
    </row>
    <row r="47" customFormat="false" ht="15" hidden="false" customHeight="false" outlineLevel="0" collapsed="false">
      <c r="A47" s="20" t="n">
        <f aca="false">IF(ROW()-4&lt;=('APR Calculator'!$C$15),ROW()-4,"")</f>
        <v>43</v>
      </c>
      <c r="B47" s="21" t="n">
        <f aca="false">IF($A47="","",EDATE('APR Calculator'!$C$12,$A47))</f>
        <v>47574</v>
      </c>
      <c r="C47" s="22" t="n">
        <f aca="false">IF($A47="","",G46)</f>
        <v>6694.07587454888</v>
      </c>
      <c r="D47" s="22" t="n">
        <f aca="false">IF($A47="","",'APR Calculator'!$C$17)</f>
        <v>391.322964374571</v>
      </c>
      <c r="E47" s="22" t="n">
        <f aca="false">IF($A47="","",D47-F47)</f>
        <v>355.063386720765</v>
      </c>
      <c r="F47" s="22" t="n">
        <f aca="false">IF($A47="","",C47*'APR Calculator'!$C$16)</f>
        <v>36.2595776538064</v>
      </c>
      <c r="G47" s="22" t="n">
        <f aca="false">IF($A47="","",MAX(C47-E47,0))</f>
        <v>6339.01248782811</v>
      </c>
    </row>
    <row r="48" customFormat="false" ht="15" hidden="false" customHeight="false" outlineLevel="0" collapsed="false">
      <c r="A48" s="23" t="n">
        <f aca="false">IF(ROW()-4&lt;=('APR Calculator'!$C$15),ROW()-4,"")</f>
        <v>44</v>
      </c>
      <c r="B48" s="24" t="n">
        <f aca="false">IF($A48="","",EDATE('APR Calculator'!$C$12,$A48))</f>
        <v>47604</v>
      </c>
      <c r="C48" s="25" t="n">
        <f aca="false">IF($A48="","",G47)</f>
        <v>6339.01248782811</v>
      </c>
      <c r="D48" s="25" t="n">
        <f aca="false">IF($A48="","",'APR Calculator'!$C$17)</f>
        <v>391.322964374571</v>
      </c>
      <c r="E48" s="25" t="n">
        <f aca="false">IF($A48="","",D48-F48)</f>
        <v>356.986646732169</v>
      </c>
      <c r="F48" s="25" t="n">
        <f aca="false">IF($A48="","",C48*'APR Calculator'!$C$16)</f>
        <v>34.3363176424023</v>
      </c>
      <c r="G48" s="25" t="n">
        <f aca="false">IF($A48="","",MAX(C48-E48,0))</f>
        <v>5982.02584109594</v>
      </c>
    </row>
    <row r="49" customFormat="false" ht="15" hidden="false" customHeight="false" outlineLevel="0" collapsed="false">
      <c r="A49" s="20" t="n">
        <f aca="false">IF(ROW()-4&lt;=('APR Calculator'!$C$15),ROW()-4,"")</f>
        <v>45</v>
      </c>
      <c r="B49" s="21" t="n">
        <f aca="false">IF($A49="","",EDATE('APR Calculator'!$C$12,$A49))</f>
        <v>47635</v>
      </c>
      <c r="C49" s="22" t="n">
        <f aca="false">IF($A49="","",G48)</f>
        <v>5982.02584109594</v>
      </c>
      <c r="D49" s="22" t="n">
        <f aca="false">IF($A49="","",'APR Calculator'!$C$17)</f>
        <v>391.322964374571</v>
      </c>
      <c r="E49" s="22" t="n">
        <f aca="false">IF($A49="","",D49-F49)</f>
        <v>358.920324401968</v>
      </c>
      <c r="F49" s="22" t="n">
        <f aca="false">IF($A49="","",C49*'APR Calculator'!$C$16)</f>
        <v>32.402639972603</v>
      </c>
      <c r="G49" s="22" t="n">
        <f aca="false">IF($A49="","",MAX(C49-E49,0))</f>
        <v>5623.10551669397</v>
      </c>
    </row>
    <row r="50" customFormat="false" ht="15" hidden="false" customHeight="false" outlineLevel="0" collapsed="false">
      <c r="A50" s="23" t="n">
        <f aca="false">IF(ROW()-4&lt;=('APR Calculator'!$C$15),ROW()-4,"")</f>
        <v>46</v>
      </c>
      <c r="B50" s="24" t="n">
        <f aca="false">IF($A50="","",EDATE('APR Calculator'!$C$12,$A50))</f>
        <v>47665</v>
      </c>
      <c r="C50" s="25" t="n">
        <f aca="false">IF($A50="","",G49)</f>
        <v>5623.10551669397</v>
      </c>
      <c r="D50" s="25" t="n">
        <f aca="false">IF($A50="","",'APR Calculator'!$C$17)</f>
        <v>391.322964374571</v>
      </c>
      <c r="E50" s="25" t="n">
        <f aca="false">IF($A50="","",D50-F50)</f>
        <v>360.864476159145</v>
      </c>
      <c r="F50" s="25" t="n">
        <f aca="false">IF($A50="","",C50*'APR Calculator'!$C$16)</f>
        <v>30.4584882154257</v>
      </c>
      <c r="G50" s="25" t="n">
        <f aca="false">IF($A50="","",MAX(C50-E50,0))</f>
        <v>5262.24104053483</v>
      </c>
    </row>
    <row r="51" customFormat="false" ht="15" hidden="false" customHeight="false" outlineLevel="0" collapsed="false">
      <c r="A51" s="20" t="n">
        <f aca="false">IF(ROW()-4&lt;=('APR Calculator'!$C$15),ROW()-4,"")</f>
        <v>47</v>
      </c>
      <c r="B51" s="21" t="n">
        <f aca="false">IF($A51="","",EDATE('APR Calculator'!$C$12,$A51))</f>
        <v>47696</v>
      </c>
      <c r="C51" s="22" t="n">
        <f aca="false">IF($A51="","",G50)</f>
        <v>5262.24104053483</v>
      </c>
      <c r="D51" s="22" t="n">
        <f aca="false">IF($A51="","",'APR Calculator'!$C$17)</f>
        <v>391.322964374571</v>
      </c>
      <c r="E51" s="22" t="n">
        <f aca="false">IF($A51="","",D51-F51)</f>
        <v>362.819158738341</v>
      </c>
      <c r="F51" s="22" t="n">
        <f aca="false">IF($A51="","",C51*'APR Calculator'!$C$16)</f>
        <v>28.5038056362303</v>
      </c>
      <c r="G51" s="22" t="n">
        <f aca="false">IF($A51="","",MAX(C51-E51,0))</f>
        <v>4899.42188179649</v>
      </c>
    </row>
    <row r="52" customFormat="false" ht="15" hidden="false" customHeight="false" outlineLevel="0" collapsed="false">
      <c r="A52" s="23" t="n">
        <f aca="false">IF(ROW()-4&lt;=('APR Calculator'!$C$15),ROW()-4,"")</f>
        <v>48</v>
      </c>
      <c r="B52" s="24" t="n">
        <f aca="false">IF($A52="","",EDATE('APR Calculator'!$C$12,$A52))</f>
        <v>47727</v>
      </c>
      <c r="C52" s="25" t="n">
        <f aca="false">IF($A52="","",G51)</f>
        <v>4899.42188179649</v>
      </c>
      <c r="D52" s="25" t="n">
        <f aca="false">IF($A52="","",'APR Calculator'!$C$17)</f>
        <v>391.322964374571</v>
      </c>
      <c r="E52" s="25" t="n">
        <f aca="false">IF($A52="","",D52-F52)</f>
        <v>364.784429181507</v>
      </c>
      <c r="F52" s="25" t="n">
        <f aca="false">IF($A52="","",C52*'APR Calculator'!$C$16)</f>
        <v>26.5385351930643</v>
      </c>
      <c r="G52" s="25" t="n">
        <f aca="false">IF($A52="","",MAX(C52-E52,0))</f>
        <v>4534.63745261498</v>
      </c>
    </row>
    <row r="53" customFormat="false" ht="15" hidden="false" customHeight="false" outlineLevel="0" collapsed="false">
      <c r="A53" s="20" t="n">
        <f aca="false">IF(ROW()-4&lt;=('APR Calculator'!$C$15),ROW()-4,"")</f>
        <v>49</v>
      </c>
      <c r="B53" s="21" t="n">
        <f aca="false">IF($A53="","",EDATE('APR Calculator'!$C$12,$A53))</f>
        <v>47757</v>
      </c>
      <c r="C53" s="22" t="n">
        <f aca="false">IF($A53="","",G52)</f>
        <v>4534.63745261498</v>
      </c>
      <c r="D53" s="22" t="n">
        <f aca="false">IF($A53="","",'APR Calculator'!$C$17)</f>
        <v>391.322964374571</v>
      </c>
      <c r="E53" s="22" t="n">
        <f aca="false">IF($A53="","",D53-F53)</f>
        <v>366.760344839573</v>
      </c>
      <c r="F53" s="22" t="n">
        <f aca="false">IF($A53="","",C53*'APR Calculator'!$C$16)</f>
        <v>24.5626195349978</v>
      </c>
      <c r="G53" s="22" t="n">
        <f aca="false">IF($A53="","",MAX(C53-E53,0))</f>
        <v>4167.87710777541</v>
      </c>
    </row>
    <row r="54" customFormat="false" ht="15" hidden="false" customHeight="false" outlineLevel="0" collapsed="false">
      <c r="A54" s="23" t="n">
        <f aca="false">IF(ROW()-4&lt;=('APR Calculator'!$C$15),ROW()-4,"")</f>
        <v>50</v>
      </c>
      <c r="B54" s="24" t="n">
        <f aca="false">IF($A54="","",EDATE('APR Calculator'!$C$12,$A54))</f>
        <v>47788</v>
      </c>
      <c r="C54" s="25" t="n">
        <f aca="false">IF($A54="","",G53)</f>
        <v>4167.87710777541</v>
      </c>
      <c r="D54" s="25" t="n">
        <f aca="false">IF($A54="","",'APR Calculator'!$C$17)</f>
        <v>391.322964374571</v>
      </c>
      <c r="E54" s="25" t="n">
        <f aca="false">IF($A54="","",D54-F54)</f>
        <v>368.746963374121</v>
      </c>
      <c r="F54" s="25" t="n">
        <f aca="false">IF($A54="","",C54*'APR Calculator'!$C$16)</f>
        <v>22.5760010004501</v>
      </c>
      <c r="G54" s="25" t="n">
        <f aca="false">IF($A54="","",MAX(C54-E54,0))</f>
        <v>3799.13014440129</v>
      </c>
    </row>
    <row r="55" customFormat="false" ht="15" hidden="false" customHeight="false" outlineLevel="0" collapsed="false">
      <c r="A55" s="20" t="n">
        <f aca="false">IF(ROW()-4&lt;=('APR Calculator'!$C$15),ROW()-4,"")</f>
        <v>51</v>
      </c>
      <c r="B55" s="21" t="n">
        <f aca="false">IF($A55="","",EDATE('APR Calculator'!$C$12,$A55))</f>
        <v>47818</v>
      </c>
      <c r="C55" s="22" t="n">
        <f aca="false">IF($A55="","",G54)</f>
        <v>3799.13014440129</v>
      </c>
      <c r="D55" s="22" t="n">
        <f aca="false">IF($A55="","",'APR Calculator'!$C$17)</f>
        <v>391.322964374571</v>
      </c>
      <c r="E55" s="22" t="n">
        <f aca="false">IF($A55="","",D55-F55)</f>
        <v>370.744342759064</v>
      </c>
      <c r="F55" s="22" t="n">
        <f aca="false">IF($A55="","",C55*'APR Calculator'!$C$16)</f>
        <v>20.578621615507</v>
      </c>
      <c r="G55" s="22" t="n">
        <f aca="false">IF($A55="","",MAX(C55-E55,0))</f>
        <v>3428.38580164222</v>
      </c>
    </row>
    <row r="56" customFormat="false" ht="15" hidden="false" customHeight="false" outlineLevel="0" collapsed="false">
      <c r="A56" s="23" t="n">
        <f aca="false">IF(ROW()-4&lt;=('APR Calculator'!$C$15),ROW()-4,"")</f>
        <v>52</v>
      </c>
      <c r="B56" s="24" t="n">
        <f aca="false">IF($A56="","",EDATE('APR Calculator'!$C$12,$A56))</f>
        <v>47849</v>
      </c>
      <c r="C56" s="25" t="n">
        <f aca="false">IF($A56="","",G55)</f>
        <v>3428.38580164222</v>
      </c>
      <c r="D56" s="25" t="n">
        <f aca="false">IF($A56="","",'APR Calculator'!$C$17)</f>
        <v>391.322964374571</v>
      </c>
      <c r="E56" s="25" t="n">
        <f aca="false">IF($A56="","",D56-F56)</f>
        <v>372.752541282342</v>
      </c>
      <c r="F56" s="25" t="n">
        <f aca="false">IF($A56="","",C56*'APR Calculator'!$C$16)</f>
        <v>18.5704230922287</v>
      </c>
      <c r="G56" s="25" t="n">
        <f aca="false">IF($A56="","",MAX(C56-E56,0))</f>
        <v>3055.63326035988</v>
      </c>
    </row>
    <row r="57" customFormat="false" ht="15" hidden="false" customHeight="false" outlineLevel="0" collapsed="false">
      <c r="A57" s="20" t="n">
        <f aca="false">IF(ROW()-4&lt;=('APR Calculator'!$C$15),ROW()-4,"")</f>
        <v>53</v>
      </c>
      <c r="B57" s="21" t="n">
        <f aca="false">IF($A57="","",EDATE('APR Calculator'!$C$12,$A57))</f>
        <v>47880</v>
      </c>
      <c r="C57" s="22" t="n">
        <f aca="false">IF($A57="","",G56)</f>
        <v>3055.63326035988</v>
      </c>
      <c r="D57" s="22" t="n">
        <f aca="false">IF($A57="","",'APR Calculator'!$C$17)</f>
        <v>391.322964374571</v>
      </c>
      <c r="E57" s="22" t="n">
        <f aca="false">IF($A57="","",D57-F57)</f>
        <v>374.771617547622</v>
      </c>
      <c r="F57" s="22" t="n">
        <f aca="false">IF($A57="","",C57*'APR Calculator'!$C$16)</f>
        <v>16.5513468269494</v>
      </c>
      <c r="G57" s="22" t="n">
        <f aca="false">IF($A57="","",MAX(C57-E57,0))</f>
        <v>2680.86164281226</v>
      </c>
    </row>
    <row r="58" customFormat="false" ht="15" hidden="false" customHeight="false" outlineLevel="0" collapsed="false">
      <c r="A58" s="23" t="n">
        <f aca="false">IF(ROW()-4&lt;=('APR Calculator'!$C$15),ROW()-4,"")</f>
        <v>54</v>
      </c>
      <c r="B58" s="24" t="n">
        <f aca="false">IF($A58="","",EDATE('APR Calculator'!$C$12,$A58))</f>
        <v>47908</v>
      </c>
      <c r="C58" s="25" t="n">
        <f aca="false">IF($A58="","",G57)</f>
        <v>2680.86164281226</v>
      </c>
      <c r="D58" s="25" t="n">
        <f aca="false">IF($A58="","",'APR Calculator'!$C$17)</f>
        <v>391.322964374571</v>
      </c>
      <c r="E58" s="25" t="n">
        <f aca="false">IF($A58="","",D58-F58)</f>
        <v>376.801630476005</v>
      </c>
      <c r="F58" s="25" t="n">
        <f aca="false">IF($A58="","",C58*'APR Calculator'!$C$16)</f>
        <v>14.5213338985664</v>
      </c>
      <c r="G58" s="25" t="n">
        <f aca="false">IF($A58="","",MAX(C58-E58,0))</f>
        <v>2304.06001233626</v>
      </c>
    </row>
    <row r="59" customFormat="false" ht="15" hidden="false" customHeight="false" outlineLevel="0" collapsed="false">
      <c r="A59" s="20" t="n">
        <f aca="false">IF(ROW()-4&lt;=('APR Calculator'!$C$15),ROW()-4,"")</f>
        <v>55</v>
      </c>
      <c r="B59" s="21" t="n">
        <f aca="false">IF($A59="","",EDATE('APR Calculator'!$C$12,$A59))</f>
        <v>47939</v>
      </c>
      <c r="C59" s="22" t="n">
        <f aca="false">IF($A59="","",G58)</f>
        <v>2304.06001233626</v>
      </c>
      <c r="D59" s="22" t="n">
        <f aca="false">IF($A59="","",'APR Calculator'!$C$17)</f>
        <v>391.322964374571</v>
      </c>
      <c r="E59" s="22" t="n">
        <f aca="false">IF($A59="","",D59-F59)</f>
        <v>378.84263930775</v>
      </c>
      <c r="F59" s="22" t="n">
        <f aca="false">IF($A59="","",C59*'APR Calculator'!$C$16)</f>
        <v>12.4803250668214</v>
      </c>
      <c r="G59" s="22" t="n">
        <f aca="false">IF($A59="","",MAX(C59-E59,0))</f>
        <v>1925.21737302851</v>
      </c>
    </row>
    <row r="60" customFormat="false" ht="15" hidden="false" customHeight="false" outlineLevel="0" collapsed="false">
      <c r="A60" s="23" t="n">
        <f aca="false">IF(ROW()-4&lt;=('APR Calculator'!$C$15),ROW()-4,"")</f>
        <v>56</v>
      </c>
      <c r="B60" s="24" t="n">
        <f aca="false">IF($A60="","",EDATE('APR Calculator'!$C$12,$A60))</f>
        <v>47969</v>
      </c>
      <c r="C60" s="25" t="n">
        <f aca="false">IF($A60="","",G59)</f>
        <v>1925.21737302851</v>
      </c>
      <c r="D60" s="25" t="n">
        <f aca="false">IF($A60="","",'APR Calculator'!$C$17)</f>
        <v>391.322964374571</v>
      </c>
      <c r="E60" s="25" t="n">
        <f aca="false">IF($A60="","",D60-F60)</f>
        <v>380.894703604</v>
      </c>
      <c r="F60" s="25" t="n">
        <f aca="false">IF($A60="","",C60*'APR Calculator'!$C$16)</f>
        <v>10.4282607705711</v>
      </c>
      <c r="G60" s="25" t="n">
        <f aca="false">IF($A60="","",MAX(C60-E60,0))</f>
        <v>1544.32266942451</v>
      </c>
    </row>
    <row r="61" customFormat="false" ht="15" hidden="false" customHeight="false" outlineLevel="0" collapsed="false">
      <c r="A61" s="20" t="n">
        <f aca="false">IF(ROW()-4&lt;=('APR Calculator'!$C$15),ROW()-4,"")</f>
        <v>57</v>
      </c>
      <c r="B61" s="21" t="n">
        <f aca="false">IF($A61="","",EDATE('APR Calculator'!$C$12,$A61))</f>
        <v>48000</v>
      </c>
      <c r="C61" s="22" t="n">
        <f aca="false">IF($A61="","",G60)</f>
        <v>1544.32266942451</v>
      </c>
      <c r="D61" s="22" t="n">
        <f aca="false">IF($A61="","",'APR Calculator'!$C$17)</f>
        <v>391.322964374571</v>
      </c>
      <c r="E61" s="22" t="n">
        <f aca="false">IF($A61="","",D61-F61)</f>
        <v>382.957883248522</v>
      </c>
      <c r="F61" s="22" t="n">
        <f aca="false">IF($A61="","",C61*'APR Calculator'!$C$16)</f>
        <v>8.36508112604941</v>
      </c>
      <c r="G61" s="22" t="n">
        <f aca="false">IF($A61="","",MAX(C61-E61,0))</f>
        <v>1161.36478617598</v>
      </c>
    </row>
    <row r="62" customFormat="false" ht="15" hidden="false" customHeight="false" outlineLevel="0" collapsed="false">
      <c r="A62" s="23" t="n">
        <f aca="false">IF(ROW()-4&lt;=('APR Calculator'!$C$15),ROW()-4,"")</f>
        <v>58</v>
      </c>
      <c r="B62" s="24" t="n">
        <f aca="false">IF($A62="","",EDATE('APR Calculator'!$C$12,$A62))</f>
        <v>48030</v>
      </c>
      <c r="C62" s="25" t="n">
        <f aca="false">IF($A62="","",G61)</f>
        <v>1161.36478617598</v>
      </c>
      <c r="D62" s="25" t="n">
        <f aca="false">IF($A62="","",'APR Calculator'!$C$17)</f>
        <v>391.322964374571</v>
      </c>
      <c r="E62" s="25" t="n">
        <f aca="false">IF($A62="","",D62-F62)</f>
        <v>385.032238449451</v>
      </c>
      <c r="F62" s="25" t="n">
        <f aca="false">IF($A62="","",C62*'APR Calculator'!$C$16)</f>
        <v>6.29072592511991</v>
      </c>
      <c r="G62" s="25" t="n">
        <f aca="false">IF($A62="","",MAX(C62-E62,0))</f>
        <v>776.332547726533</v>
      </c>
    </row>
    <row r="63" customFormat="false" ht="15" hidden="false" customHeight="false" outlineLevel="0" collapsed="false">
      <c r="A63" s="20" t="n">
        <f aca="false">IF(ROW()-4&lt;=('APR Calculator'!$C$15),ROW()-4,"")</f>
        <v>59</v>
      </c>
      <c r="B63" s="21" t="n">
        <f aca="false">IF($A63="","",EDATE('APR Calculator'!$C$12,$A63))</f>
        <v>48061</v>
      </c>
      <c r="C63" s="22" t="n">
        <f aca="false">IF($A63="","",G62)</f>
        <v>776.332547726533</v>
      </c>
      <c r="D63" s="22" t="n">
        <f aca="false">IF($A63="","",'APR Calculator'!$C$17)</f>
        <v>391.322964374571</v>
      </c>
      <c r="E63" s="22" t="n">
        <f aca="false">IF($A63="","",D63-F63)</f>
        <v>387.117829741052</v>
      </c>
      <c r="F63" s="22" t="n">
        <f aca="false">IF($A63="","",C63*'APR Calculator'!$C$16)</f>
        <v>4.20513463351872</v>
      </c>
      <c r="G63" s="22" t="n">
        <f aca="false">IF($A63="","",MAX(C63-E63,0))</f>
        <v>389.214717985481</v>
      </c>
    </row>
    <row r="64" customFormat="false" ht="15" hidden="false" customHeight="false" outlineLevel="0" collapsed="false">
      <c r="A64" s="23" t="n">
        <f aca="false">IF(ROW()-4&lt;=('APR Calculator'!$C$15),ROW()-4,"")</f>
        <v>60</v>
      </c>
      <c r="B64" s="24" t="n">
        <f aca="false">IF($A64="","",EDATE('APR Calculator'!$C$12,$A64))</f>
        <v>48092</v>
      </c>
      <c r="C64" s="25" t="n">
        <f aca="false">IF($A64="","",G63)</f>
        <v>389.214717985481</v>
      </c>
      <c r="D64" s="25" t="n">
        <f aca="false">IF($A64="","",'APR Calculator'!$C$17)</f>
        <v>391.322964374571</v>
      </c>
      <c r="E64" s="25" t="n">
        <f aca="false">IF($A64="","",D64-F64)</f>
        <v>389.214717985483</v>
      </c>
      <c r="F64" s="25" t="n">
        <f aca="false">IF($A64="","",C64*'APR Calculator'!$C$16)</f>
        <v>2.10824638908802</v>
      </c>
      <c r="G64" s="25" t="n">
        <f aca="false">IF($A64="","",MAX(C64-E64,0))</f>
        <v>0</v>
      </c>
    </row>
    <row r="65" customFormat="false" ht="15" hidden="false" customHeight="false" outlineLevel="0" collapsed="false">
      <c r="A65" s="20" t="str">
        <f aca="false">IF(ROW()-4&lt;=('APR Calculator'!$C$15),ROW()-4,"")</f>
        <v/>
      </c>
      <c r="B65" s="21" t="str">
        <f aca="false">IF($A65="","",EDATE('APR Calculator'!$C$12,$A65))</f>
        <v/>
      </c>
      <c r="C65" s="22" t="str">
        <f aca="false">IF($A65="","",G64)</f>
        <v/>
      </c>
      <c r="D65" s="22" t="str">
        <f aca="false">IF($A65="","",'APR Calculator'!$C$17)</f>
        <v/>
      </c>
      <c r="E65" s="22" t="str">
        <f aca="false">IF($A65="","",D65-F65)</f>
        <v/>
      </c>
      <c r="F65" s="22" t="str">
        <f aca="false">IF($A65="","",C65*'APR Calculator'!$C$16)</f>
        <v/>
      </c>
      <c r="G65" s="22" t="str">
        <f aca="false">IF($A65="","",MAX(C65-E65,0))</f>
        <v/>
      </c>
    </row>
    <row r="66" customFormat="false" ht="15" hidden="false" customHeight="false" outlineLevel="0" collapsed="false">
      <c r="A66" s="23" t="str">
        <f aca="false">IF(ROW()-4&lt;=('APR Calculator'!$C$15),ROW()-4,"")</f>
        <v/>
      </c>
      <c r="B66" s="24" t="str">
        <f aca="false">IF($A66="","",EDATE('APR Calculator'!$C$12,$A66))</f>
        <v/>
      </c>
      <c r="C66" s="25" t="str">
        <f aca="false">IF($A66="","",G65)</f>
        <v/>
      </c>
      <c r="D66" s="25" t="str">
        <f aca="false">IF($A66="","",'APR Calculator'!$C$17)</f>
        <v/>
      </c>
      <c r="E66" s="25" t="str">
        <f aca="false">IF($A66="","",D66-F66)</f>
        <v/>
      </c>
      <c r="F66" s="25" t="str">
        <f aca="false">IF($A66="","",C66*'APR Calculator'!$C$16)</f>
        <v/>
      </c>
      <c r="G66" s="25" t="str">
        <f aca="false">IF($A66="","",MAX(C66-E66,0))</f>
        <v/>
      </c>
    </row>
    <row r="67" customFormat="false" ht="15" hidden="false" customHeight="false" outlineLevel="0" collapsed="false">
      <c r="A67" s="20" t="str">
        <f aca="false">IF(ROW()-4&lt;=('APR Calculator'!$C$15),ROW()-4,"")</f>
        <v/>
      </c>
      <c r="B67" s="21" t="str">
        <f aca="false">IF($A67="","",EDATE('APR Calculator'!$C$12,$A67))</f>
        <v/>
      </c>
      <c r="C67" s="22" t="str">
        <f aca="false">IF($A67="","",G66)</f>
        <v/>
      </c>
      <c r="D67" s="22" t="str">
        <f aca="false">IF($A67="","",'APR Calculator'!$C$17)</f>
        <v/>
      </c>
      <c r="E67" s="22" t="str">
        <f aca="false">IF($A67="","",D67-F67)</f>
        <v/>
      </c>
      <c r="F67" s="22" t="str">
        <f aca="false">IF($A67="","",C67*'APR Calculator'!$C$16)</f>
        <v/>
      </c>
      <c r="G67" s="22" t="str">
        <f aca="false">IF($A67="","",MAX(C67-E67,0))</f>
        <v/>
      </c>
    </row>
    <row r="68" customFormat="false" ht="15" hidden="false" customHeight="false" outlineLevel="0" collapsed="false">
      <c r="A68" s="23" t="str">
        <f aca="false">IF(ROW()-4&lt;=('APR Calculator'!$C$15),ROW()-4,"")</f>
        <v/>
      </c>
      <c r="B68" s="24" t="str">
        <f aca="false">IF($A68="","",EDATE('APR Calculator'!$C$12,$A68))</f>
        <v/>
      </c>
      <c r="C68" s="25" t="str">
        <f aca="false">IF($A68="","",G67)</f>
        <v/>
      </c>
      <c r="D68" s="25" t="str">
        <f aca="false">IF($A68="","",'APR Calculator'!$C$17)</f>
        <v/>
      </c>
      <c r="E68" s="25" t="str">
        <f aca="false">IF($A68="","",D68-F68)</f>
        <v/>
      </c>
      <c r="F68" s="25" t="str">
        <f aca="false">IF($A68="","",C68*'APR Calculator'!$C$16)</f>
        <v/>
      </c>
      <c r="G68" s="25" t="str">
        <f aca="false">IF($A68="","",MAX(C68-E68,0))</f>
        <v/>
      </c>
    </row>
    <row r="69" customFormat="false" ht="15" hidden="false" customHeight="false" outlineLevel="0" collapsed="false">
      <c r="A69" s="20" t="str">
        <f aca="false">IF(ROW()-4&lt;=('APR Calculator'!$C$15),ROW()-4,"")</f>
        <v/>
      </c>
      <c r="B69" s="21" t="str">
        <f aca="false">IF($A69="","",EDATE('APR Calculator'!$C$12,$A69))</f>
        <v/>
      </c>
      <c r="C69" s="22" t="str">
        <f aca="false">IF($A69="","",G68)</f>
        <v/>
      </c>
      <c r="D69" s="22" t="str">
        <f aca="false">IF($A69="","",'APR Calculator'!$C$17)</f>
        <v/>
      </c>
      <c r="E69" s="22" t="str">
        <f aca="false">IF($A69="","",D69-F69)</f>
        <v/>
      </c>
      <c r="F69" s="22" t="str">
        <f aca="false">IF($A69="","",C69*'APR Calculator'!$C$16)</f>
        <v/>
      </c>
      <c r="G69" s="22" t="str">
        <f aca="false">IF($A69="","",MAX(C69-E69,0))</f>
        <v/>
      </c>
    </row>
    <row r="70" customFormat="false" ht="15" hidden="false" customHeight="false" outlineLevel="0" collapsed="false">
      <c r="A70" s="23" t="str">
        <f aca="false">IF(ROW()-4&lt;=('APR Calculator'!$C$15),ROW()-4,"")</f>
        <v/>
      </c>
      <c r="B70" s="24" t="str">
        <f aca="false">IF($A70="","",EDATE('APR Calculator'!$C$12,$A70))</f>
        <v/>
      </c>
      <c r="C70" s="25" t="str">
        <f aca="false">IF($A70="","",G69)</f>
        <v/>
      </c>
      <c r="D70" s="25" t="str">
        <f aca="false">IF($A70="","",'APR Calculator'!$C$17)</f>
        <v/>
      </c>
      <c r="E70" s="25" t="str">
        <f aca="false">IF($A70="","",D70-F70)</f>
        <v/>
      </c>
      <c r="F70" s="25" t="str">
        <f aca="false">IF($A70="","",C70*'APR Calculator'!$C$16)</f>
        <v/>
      </c>
      <c r="G70" s="25" t="str">
        <f aca="false">IF($A70="","",MAX(C70-E70,0))</f>
        <v/>
      </c>
    </row>
    <row r="71" customFormat="false" ht="15" hidden="false" customHeight="false" outlineLevel="0" collapsed="false">
      <c r="A71" s="20" t="str">
        <f aca="false">IF(ROW()-4&lt;=('APR Calculator'!$C$15),ROW()-4,"")</f>
        <v/>
      </c>
      <c r="B71" s="21" t="str">
        <f aca="false">IF($A71="","",EDATE('APR Calculator'!$C$12,$A71))</f>
        <v/>
      </c>
      <c r="C71" s="22" t="str">
        <f aca="false">IF($A71="","",G70)</f>
        <v/>
      </c>
      <c r="D71" s="22" t="str">
        <f aca="false">IF($A71="","",'APR Calculator'!$C$17)</f>
        <v/>
      </c>
      <c r="E71" s="22" t="str">
        <f aca="false">IF($A71="","",D71-F71)</f>
        <v/>
      </c>
      <c r="F71" s="22" t="str">
        <f aca="false">IF($A71="","",C71*'APR Calculator'!$C$16)</f>
        <v/>
      </c>
      <c r="G71" s="22" t="str">
        <f aca="false">IF($A71="","",MAX(C71-E71,0))</f>
        <v/>
      </c>
    </row>
    <row r="72" customFormat="false" ht="15" hidden="false" customHeight="false" outlineLevel="0" collapsed="false">
      <c r="A72" s="23" t="str">
        <f aca="false">IF(ROW()-4&lt;=('APR Calculator'!$C$15),ROW()-4,"")</f>
        <v/>
      </c>
      <c r="B72" s="24" t="str">
        <f aca="false">IF($A72="","",EDATE('APR Calculator'!$C$12,$A72))</f>
        <v/>
      </c>
      <c r="C72" s="25" t="str">
        <f aca="false">IF($A72="","",G71)</f>
        <v/>
      </c>
      <c r="D72" s="25" t="str">
        <f aca="false">IF($A72="","",'APR Calculator'!$C$17)</f>
        <v/>
      </c>
      <c r="E72" s="25" t="str">
        <f aca="false">IF($A72="","",D72-F72)</f>
        <v/>
      </c>
      <c r="F72" s="25" t="str">
        <f aca="false">IF($A72="","",C72*'APR Calculator'!$C$16)</f>
        <v/>
      </c>
      <c r="G72" s="25" t="str">
        <f aca="false">IF($A72="","",MAX(C72-E72,0))</f>
        <v/>
      </c>
    </row>
    <row r="73" customFormat="false" ht="15" hidden="false" customHeight="false" outlineLevel="0" collapsed="false">
      <c r="A73" s="20" t="str">
        <f aca="false">IF(ROW()-4&lt;=('APR Calculator'!$C$15),ROW()-4,"")</f>
        <v/>
      </c>
      <c r="B73" s="21" t="str">
        <f aca="false">IF($A73="","",EDATE('APR Calculator'!$C$12,$A73))</f>
        <v/>
      </c>
      <c r="C73" s="22" t="str">
        <f aca="false">IF($A73="","",G72)</f>
        <v/>
      </c>
      <c r="D73" s="22" t="str">
        <f aca="false">IF($A73="","",'APR Calculator'!$C$17)</f>
        <v/>
      </c>
      <c r="E73" s="22" t="str">
        <f aca="false">IF($A73="","",D73-F73)</f>
        <v/>
      </c>
      <c r="F73" s="22" t="str">
        <f aca="false">IF($A73="","",C73*'APR Calculator'!$C$16)</f>
        <v/>
      </c>
      <c r="G73" s="22" t="str">
        <f aca="false">IF($A73="","",MAX(C73-E73,0))</f>
        <v/>
      </c>
    </row>
    <row r="74" customFormat="false" ht="15" hidden="false" customHeight="false" outlineLevel="0" collapsed="false">
      <c r="A74" s="23" t="str">
        <f aca="false">IF(ROW()-4&lt;=('APR Calculator'!$C$15),ROW()-4,"")</f>
        <v/>
      </c>
      <c r="B74" s="24" t="str">
        <f aca="false">IF($A74="","",EDATE('APR Calculator'!$C$12,$A74))</f>
        <v/>
      </c>
      <c r="C74" s="25" t="str">
        <f aca="false">IF($A74="","",G73)</f>
        <v/>
      </c>
      <c r="D74" s="25" t="str">
        <f aca="false">IF($A74="","",'APR Calculator'!$C$17)</f>
        <v/>
      </c>
      <c r="E74" s="25" t="str">
        <f aca="false">IF($A74="","",D74-F74)</f>
        <v/>
      </c>
      <c r="F74" s="25" t="str">
        <f aca="false">IF($A74="","",C74*'APR Calculator'!$C$16)</f>
        <v/>
      </c>
      <c r="G74" s="25" t="str">
        <f aca="false">IF($A74="","",MAX(C74-E74,0))</f>
        <v/>
      </c>
    </row>
    <row r="75" customFormat="false" ht="15" hidden="false" customHeight="false" outlineLevel="0" collapsed="false">
      <c r="A75" s="20" t="str">
        <f aca="false">IF(ROW()-4&lt;=('APR Calculator'!$C$15),ROW()-4,"")</f>
        <v/>
      </c>
      <c r="B75" s="21" t="str">
        <f aca="false">IF($A75="","",EDATE('APR Calculator'!$C$12,$A75))</f>
        <v/>
      </c>
      <c r="C75" s="22" t="str">
        <f aca="false">IF($A75="","",G74)</f>
        <v/>
      </c>
      <c r="D75" s="22" t="str">
        <f aca="false">IF($A75="","",'APR Calculator'!$C$17)</f>
        <v/>
      </c>
      <c r="E75" s="22" t="str">
        <f aca="false">IF($A75="","",D75-F75)</f>
        <v/>
      </c>
      <c r="F75" s="22" t="str">
        <f aca="false">IF($A75="","",C75*'APR Calculator'!$C$16)</f>
        <v/>
      </c>
      <c r="G75" s="22" t="str">
        <f aca="false">IF($A75="","",MAX(C75-E75,0))</f>
        <v/>
      </c>
    </row>
    <row r="76" customFormat="false" ht="15" hidden="false" customHeight="false" outlineLevel="0" collapsed="false">
      <c r="A76" s="23" t="str">
        <f aca="false">IF(ROW()-4&lt;=('APR Calculator'!$C$15),ROW()-4,"")</f>
        <v/>
      </c>
      <c r="B76" s="24" t="str">
        <f aca="false">IF($A76="","",EDATE('APR Calculator'!$C$12,$A76))</f>
        <v/>
      </c>
      <c r="C76" s="25" t="str">
        <f aca="false">IF($A76="","",G75)</f>
        <v/>
      </c>
      <c r="D76" s="25" t="str">
        <f aca="false">IF($A76="","",'APR Calculator'!$C$17)</f>
        <v/>
      </c>
      <c r="E76" s="25" t="str">
        <f aca="false">IF($A76="","",D76-F76)</f>
        <v/>
      </c>
      <c r="F76" s="25" t="str">
        <f aca="false">IF($A76="","",C76*'APR Calculator'!$C$16)</f>
        <v/>
      </c>
      <c r="G76" s="25" t="str">
        <f aca="false">IF($A76="","",MAX(C76-E76,0))</f>
        <v/>
      </c>
    </row>
    <row r="77" customFormat="false" ht="15" hidden="false" customHeight="false" outlineLevel="0" collapsed="false">
      <c r="A77" s="20" t="str">
        <f aca="false">IF(ROW()-4&lt;=('APR Calculator'!$C$15),ROW()-4,"")</f>
        <v/>
      </c>
      <c r="B77" s="21" t="str">
        <f aca="false">IF($A77="","",EDATE('APR Calculator'!$C$12,$A77))</f>
        <v/>
      </c>
      <c r="C77" s="22" t="str">
        <f aca="false">IF($A77="","",G76)</f>
        <v/>
      </c>
      <c r="D77" s="22" t="str">
        <f aca="false">IF($A77="","",'APR Calculator'!$C$17)</f>
        <v/>
      </c>
      <c r="E77" s="22" t="str">
        <f aca="false">IF($A77="","",D77-F77)</f>
        <v/>
      </c>
      <c r="F77" s="22" t="str">
        <f aca="false">IF($A77="","",C77*'APR Calculator'!$C$16)</f>
        <v/>
      </c>
      <c r="G77" s="22" t="str">
        <f aca="false">IF($A77="","",MAX(C77-E77,0))</f>
        <v/>
      </c>
    </row>
    <row r="78" customFormat="false" ht="15" hidden="false" customHeight="false" outlineLevel="0" collapsed="false">
      <c r="A78" s="23" t="str">
        <f aca="false">IF(ROW()-4&lt;=('APR Calculator'!$C$15),ROW()-4,"")</f>
        <v/>
      </c>
      <c r="B78" s="24" t="str">
        <f aca="false">IF($A78="","",EDATE('APR Calculator'!$C$12,$A78))</f>
        <v/>
      </c>
      <c r="C78" s="25" t="str">
        <f aca="false">IF($A78="","",G77)</f>
        <v/>
      </c>
      <c r="D78" s="25" t="str">
        <f aca="false">IF($A78="","",'APR Calculator'!$C$17)</f>
        <v/>
      </c>
      <c r="E78" s="25" t="str">
        <f aca="false">IF($A78="","",D78-F78)</f>
        <v/>
      </c>
      <c r="F78" s="25" t="str">
        <f aca="false">IF($A78="","",C78*'APR Calculator'!$C$16)</f>
        <v/>
      </c>
      <c r="G78" s="25" t="str">
        <f aca="false">IF($A78="","",MAX(C78-E78,0))</f>
        <v/>
      </c>
    </row>
    <row r="79" customFormat="false" ht="15" hidden="false" customHeight="false" outlineLevel="0" collapsed="false">
      <c r="A79" s="20" t="str">
        <f aca="false">IF(ROW()-4&lt;=('APR Calculator'!$C$15),ROW()-4,"")</f>
        <v/>
      </c>
      <c r="B79" s="21" t="str">
        <f aca="false">IF($A79="","",EDATE('APR Calculator'!$C$12,$A79))</f>
        <v/>
      </c>
      <c r="C79" s="22" t="str">
        <f aca="false">IF($A79="","",G78)</f>
        <v/>
      </c>
      <c r="D79" s="22" t="str">
        <f aca="false">IF($A79="","",'APR Calculator'!$C$17)</f>
        <v/>
      </c>
      <c r="E79" s="22" t="str">
        <f aca="false">IF($A79="","",D79-F79)</f>
        <v/>
      </c>
      <c r="F79" s="22" t="str">
        <f aca="false">IF($A79="","",C79*'APR Calculator'!$C$16)</f>
        <v/>
      </c>
      <c r="G79" s="22" t="str">
        <f aca="false">IF($A79="","",MAX(C79-E79,0))</f>
        <v/>
      </c>
    </row>
    <row r="80" customFormat="false" ht="15" hidden="false" customHeight="false" outlineLevel="0" collapsed="false">
      <c r="A80" s="23" t="str">
        <f aca="false">IF(ROW()-4&lt;=('APR Calculator'!$C$15),ROW()-4,"")</f>
        <v/>
      </c>
      <c r="B80" s="24" t="str">
        <f aca="false">IF($A80="","",EDATE('APR Calculator'!$C$12,$A80))</f>
        <v/>
      </c>
      <c r="C80" s="25" t="str">
        <f aca="false">IF($A80="","",G79)</f>
        <v/>
      </c>
      <c r="D80" s="25" t="str">
        <f aca="false">IF($A80="","",'APR Calculator'!$C$17)</f>
        <v/>
      </c>
      <c r="E80" s="25" t="str">
        <f aca="false">IF($A80="","",D80-F80)</f>
        <v/>
      </c>
      <c r="F80" s="25" t="str">
        <f aca="false">IF($A80="","",C80*'APR Calculator'!$C$16)</f>
        <v/>
      </c>
      <c r="G80" s="25" t="str">
        <f aca="false">IF($A80="","",MAX(C80-E80,0))</f>
        <v/>
      </c>
    </row>
    <row r="81" customFormat="false" ht="15" hidden="false" customHeight="false" outlineLevel="0" collapsed="false">
      <c r="A81" s="20" t="str">
        <f aca="false">IF(ROW()-4&lt;=('APR Calculator'!$C$15),ROW()-4,"")</f>
        <v/>
      </c>
      <c r="B81" s="21" t="str">
        <f aca="false">IF($A81="","",EDATE('APR Calculator'!$C$12,$A81))</f>
        <v/>
      </c>
      <c r="C81" s="22" t="str">
        <f aca="false">IF($A81="","",G80)</f>
        <v/>
      </c>
      <c r="D81" s="22" t="str">
        <f aca="false">IF($A81="","",'APR Calculator'!$C$17)</f>
        <v/>
      </c>
      <c r="E81" s="22" t="str">
        <f aca="false">IF($A81="","",D81-F81)</f>
        <v/>
      </c>
      <c r="F81" s="22" t="str">
        <f aca="false">IF($A81="","",C81*'APR Calculator'!$C$16)</f>
        <v/>
      </c>
      <c r="G81" s="22" t="str">
        <f aca="false">IF($A81="","",MAX(C81-E81,0))</f>
        <v/>
      </c>
    </row>
    <row r="82" customFormat="false" ht="15" hidden="false" customHeight="false" outlineLevel="0" collapsed="false">
      <c r="A82" s="23" t="str">
        <f aca="false">IF(ROW()-4&lt;=('APR Calculator'!$C$15),ROW()-4,"")</f>
        <v/>
      </c>
      <c r="B82" s="24" t="str">
        <f aca="false">IF($A82="","",EDATE('APR Calculator'!$C$12,$A82))</f>
        <v/>
      </c>
      <c r="C82" s="25" t="str">
        <f aca="false">IF($A82="","",G81)</f>
        <v/>
      </c>
      <c r="D82" s="25" t="str">
        <f aca="false">IF($A82="","",'APR Calculator'!$C$17)</f>
        <v/>
      </c>
      <c r="E82" s="25" t="str">
        <f aca="false">IF($A82="","",D82-F82)</f>
        <v/>
      </c>
      <c r="F82" s="25" t="str">
        <f aca="false">IF($A82="","",C82*'APR Calculator'!$C$16)</f>
        <v/>
      </c>
      <c r="G82" s="25" t="str">
        <f aca="false">IF($A82="","",MAX(C82-E82,0))</f>
        <v/>
      </c>
    </row>
    <row r="83" customFormat="false" ht="15" hidden="false" customHeight="false" outlineLevel="0" collapsed="false">
      <c r="A83" s="20" t="str">
        <f aca="false">IF(ROW()-4&lt;=('APR Calculator'!$C$15),ROW()-4,"")</f>
        <v/>
      </c>
      <c r="B83" s="21" t="str">
        <f aca="false">IF($A83="","",EDATE('APR Calculator'!$C$12,$A83))</f>
        <v/>
      </c>
      <c r="C83" s="22" t="str">
        <f aca="false">IF($A83="","",G82)</f>
        <v/>
      </c>
      <c r="D83" s="22" t="str">
        <f aca="false">IF($A83="","",'APR Calculator'!$C$17)</f>
        <v/>
      </c>
      <c r="E83" s="22" t="str">
        <f aca="false">IF($A83="","",D83-F83)</f>
        <v/>
      </c>
      <c r="F83" s="22" t="str">
        <f aca="false">IF($A83="","",C83*'APR Calculator'!$C$16)</f>
        <v/>
      </c>
      <c r="G83" s="22" t="str">
        <f aca="false">IF($A83="","",MAX(C83-E83,0))</f>
        <v/>
      </c>
    </row>
    <row r="84" customFormat="false" ht="15" hidden="false" customHeight="false" outlineLevel="0" collapsed="false">
      <c r="A84" s="23" t="str">
        <f aca="false">IF(ROW()-4&lt;=('APR Calculator'!$C$15),ROW()-4,"")</f>
        <v/>
      </c>
      <c r="B84" s="24" t="str">
        <f aca="false">IF($A84="","",EDATE('APR Calculator'!$C$12,$A84))</f>
        <v/>
      </c>
      <c r="C84" s="25" t="str">
        <f aca="false">IF($A84="","",G83)</f>
        <v/>
      </c>
      <c r="D84" s="25" t="str">
        <f aca="false">IF($A84="","",'APR Calculator'!$C$17)</f>
        <v/>
      </c>
      <c r="E84" s="25" t="str">
        <f aca="false">IF($A84="","",D84-F84)</f>
        <v/>
      </c>
      <c r="F84" s="25" t="str">
        <f aca="false">IF($A84="","",C84*'APR Calculator'!$C$16)</f>
        <v/>
      </c>
      <c r="G84" s="25" t="str">
        <f aca="false">IF($A84="","",MAX(C84-E84,0))</f>
        <v/>
      </c>
    </row>
    <row r="85" customFormat="false" ht="15" hidden="false" customHeight="false" outlineLevel="0" collapsed="false">
      <c r="A85" s="20" t="str">
        <f aca="false">IF(ROW()-4&lt;=('APR Calculator'!$C$15),ROW()-4,"")</f>
        <v/>
      </c>
      <c r="B85" s="21" t="str">
        <f aca="false">IF($A85="","",EDATE('APR Calculator'!$C$12,$A85))</f>
        <v/>
      </c>
      <c r="C85" s="22" t="str">
        <f aca="false">IF($A85="","",G84)</f>
        <v/>
      </c>
      <c r="D85" s="22" t="str">
        <f aca="false">IF($A85="","",'APR Calculator'!$C$17)</f>
        <v/>
      </c>
      <c r="E85" s="22" t="str">
        <f aca="false">IF($A85="","",D85-F85)</f>
        <v/>
      </c>
      <c r="F85" s="22" t="str">
        <f aca="false">IF($A85="","",C85*'APR Calculator'!$C$16)</f>
        <v/>
      </c>
      <c r="G85" s="22" t="str">
        <f aca="false">IF($A85="","",MAX(C85-E85,0))</f>
        <v/>
      </c>
    </row>
    <row r="86" customFormat="false" ht="15" hidden="false" customHeight="false" outlineLevel="0" collapsed="false">
      <c r="A86" s="23" t="str">
        <f aca="false">IF(ROW()-4&lt;=('APR Calculator'!$C$15),ROW()-4,"")</f>
        <v/>
      </c>
      <c r="B86" s="24" t="str">
        <f aca="false">IF($A86="","",EDATE('APR Calculator'!$C$12,$A86))</f>
        <v/>
      </c>
      <c r="C86" s="25" t="str">
        <f aca="false">IF($A86="","",G85)</f>
        <v/>
      </c>
      <c r="D86" s="25" t="str">
        <f aca="false">IF($A86="","",'APR Calculator'!$C$17)</f>
        <v/>
      </c>
      <c r="E86" s="25" t="str">
        <f aca="false">IF($A86="","",D86-F86)</f>
        <v/>
      </c>
      <c r="F86" s="25" t="str">
        <f aca="false">IF($A86="","",C86*'APR Calculator'!$C$16)</f>
        <v/>
      </c>
      <c r="G86" s="25" t="str">
        <f aca="false">IF($A86="","",MAX(C86-E86,0))</f>
        <v/>
      </c>
    </row>
    <row r="87" customFormat="false" ht="15" hidden="false" customHeight="false" outlineLevel="0" collapsed="false">
      <c r="A87" s="20" t="str">
        <f aca="false">IF(ROW()-4&lt;=('APR Calculator'!$C$15),ROW()-4,"")</f>
        <v/>
      </c>
      <c r="B87" s="21" t="str">
        <f aca="false">IF($A87="","",EDATE('APR Calculator'!$C$12,$A87))</f>
        <v/>
      </c>
      <c r="C87" s="22" t="str">
        <f aca="false">IF($A87="","",G86)</f>
        <v/>
      </c>
      <c r="D87" s="22" t="str">
        <f aca="false">IF($A87="","",'APR Calculator'!$C$17)</f>
        <v/>
      </c>
      <c r="E87" s="22" t="str">
        <f aca="false">IF($A87="","",D87-F87)</f>
        <v/>
      </c>
      <c r="F87" s="22" t="str">
        <f aca="false">IF($A87="","",C87*'APR Calculator'!$C$16)</f>
        <v/>
      </c>
      <c r="G87" s="22" t="str">
        <f aca="false">IF($A87="","",MAX(C87-E87,0))</f>
        <v/>
      </c>
    </row>
    <row r="88" customFormat="false" ht="15" hidden="false" customHeight="false" outlineLevel="0" collapsed="false">
      <c r="A88" s="23" t="str">
        <f aca="false">IF(ROW()-4&lt;=('APR Calculator'!$C$15),ROW()-4,"")</f>
        <v/>
      </c>
      <c r="B88" s="24" t="str">
        <f aca="false">IF($A88="","",EDATE('APR Calculator'!$C$12,$A88))</f>
        <v/>
      </c>
      <c r="C88" s="25" t="str">
        <f aca="false">IF($A88="","",G87)</f>
        <v/>
      </c>
      <c r="D88" s="25" t="str">
        <f aca="false">IF($A88="","",'APR Calculator'!$C$17)</f>
        <v/>
      </c>
      <c r="E88" s="25" t="str">
        <f aca="false">IF($A88="","",D88-F88)</f>
        <v/>
      </c>
      <c r="F88" s="25" t="str">
        <f aca="false">IF($A88="","",C88*'APR Calculator'!$C$16)</f>
        <v/>
      </c>
      <c r="G88" s="25" t="str">
        <f aca="false">IF($A88="","",MAX(C88-E88,0))</f>
        <v/>
      </c>
    </row>
    <row r="89" customFormat="false" ht="15" hidden="false" customHeight="false" outlineLevel="0" collapsed="false">
      <c r="A89" s="20" t="str">
        <f aca="false">IF(ROW()-4&lt;=('APR Calculator'!$C$15),ROW()-4,"")</f>
        <v/>
      </c>
      <c r="B89" s="21" t="str">
        <f aca="false">IF($A89="","",EDATE('APR Calculator'!$C$12,$A89))</f>
        <v/>
      </c>
      <c r="C89" s="22" t="str">
        <f aca="false">IF($A89="","",G88)</f>
        <v/>
      </c>
      <c r="D89" s="22" t="str">
        <f aca="false">IF($A89="","",'APR Calculator'!$C$17)</f>
        <v/>
      </c>
      <c r="E89" s="22" t="str">
        <f aca="false">IF($A89="","",D89-F89)</f>
        <v/>
      </c>
      <c r="F89" s="22" t="str">
        <f aca="false">IF($A89="","",C89*'APR Calculator'!$C$16)</f>
        <v/>
      </c>
      <c r="G89" s="22" t="str">
        <f aca="false">IF($A89="","",MAX(C89-E89,0))</f>
        <v/>
      </c>
    </row>
    <row r="90" customFormat="false" ht="15" hidden="false" customHeight="false" outlineLevel="0" collapsed="false">
      <c r="A90" s="23" t="str">
        <f aca="false">IF(ROW()-4&lt;=('APR Calculator'!$C$15),ROW()-4,"")</f>
        <v/>
      </c>
      <c r="B90" s="24" t="str">
        <f aca="false">IF($A90="","",EDATE('APR Calculator'!$C$12,$A90))</f>
        <v/>
      </c>
      <c r="C90" s="25" t="str">
        <f aca="false">IF($A90="","",G89)</f>
        <v/>
      </c>
      <c r="D90" s="25" t="str">
        <f aca="false">IF($A90="","",'APR Calculator'!$C$17)</f>
        <v/>
      </c>
      <c r="E90" s="25" t="str">
        <f aca="false">IF($A90="","",D90-F90)</f>
        <v/>
      </c>
      <c r="F90" s="25" t="str">
        <f aca="false">IF($A90="","",C90*'APR Calculator'!$C$16)</f>
        <v/>
      </c>
      <c r="G90" s="25" t="str">
        <f aca="false">IF($A90="","",MAX(C90-E90,0))</f>
        <v/>
      </c>
    </row>
    <row r="91" customFormat="false" ht="15" hidden="false" customHeight="false" outlineLevel="0" collapsed="false">
      <c r="A91" s="20" t="str">
        <f aca="false">IF(ROW()-4&lt;=('APR Calculator'!$C$15),ROW()-4,"")</f>
        <v/>
      </c>
      <c r="B91" s="21" t="str">
        <f aca="false">IF($A91="","",EDATE('APR Calculator'!$C$12,$A91))</f>
        <v/>
      </c>
      <c r="C91" s="22" t="str">
        <f aca="false">IF($A91="","",G90)</f>
        <v/>
      </c>
      <c r="D91" s="22" t="str">
        <f aca="false">IF($A91="","",'APR Calculator'!$C$17)</f>
        <v/>
      </c>
      <c r="E91" s="22" t="str">
        <f aca="false">IF($A91="","",D91-F91)</f>
        <v/>
      </c>
      <c r="F91" s="22" t="str">
        <f aca="false">IF($A91="","",C91*'APR Calculator'!$C$16)</f>
        <v/>
      </c>
      <c r="G91" s="22" t="str">
        <f aca="false">IF($A91="","",MAX(C91-E91,0))</f>
        <v/>
      </c>
    </row>
    <row r="92" customFormat="false" ht="15" hidden="false" customHeight="false" outlineLevel="0" collapsed="false">
      <c r="A92" s="23" t="str">
        <f aca="false">IF(ROW()-4&lt;=('APR Calculator'!$C$15),ROW()-4,"")</f>
        <v/>
      </c>
      <c r="B92" s="24" t="str">
        <f aca="false">IF($A92="","",EDATE('APR Calculator'!$C$12,$A92))</f>
        <v/>
      </c>
      <c r="C92" s="25" t="str">
        <f aca="false">IF($A92="","",G91)</f>
        <v/>
      </c>
      <c r="D92" s="25" t="str">
        <f aca="false">IF($A92="","",'APR Calculator'!$C$17)</f>
        <v/>
      </c>
      <c r="E92" s="25" t="str">
        <f aca="false">IF($A92="","",D92-F92)</f>
        <v/>
      </c>
      <c r="F92" s="25" t="str">
        <f aca="false">IF($A92="","",C92*'APR Calculator'!$C$16)</f>
        <v/>
      </c>
      <c r="G92" s="25" t="str">
        <f aca="false">IF($A92="","",MAX(C92-E92,0))</f>
        <v/>
      </c>
    </row>
    <row r="93" customFormat="false" ht="15" hidden="false" customHeight="false" outlineLevel="0" collapsed="false">
      <c r="A93" s="20" t="str">
        <f aca="false">IF(ROW()-4&lt;=('APR Calculator'!$C$15),ROW()-4,"")</f>
        <v/>
      </c>
      <c r="B93" s="21" t="str">
        <f aca="false">IF($A93="","",EDATE('APR Calculator'!$C$12,$A93))</f>
        <v/>
      </c>
      <c r="C93" s="22" t="str">
        <f aca="false">IF($A93="","",G92)</f>
        <v/>
      </c>
      <c r="D93" s="22" t="str">
        <f aca="false">IF($A93="","",'APR Calculator'!$C$17)</f>
        <v/>
      </c>
      <c r="E93" s="22" t="str">
        <f aca="false">IF($A93="","",D93-F93)</f>
        <v/>
      </c>
      <c r="F93" s="22" t="str">
        <f aca="false">IF($A93="","",C93*'APR Calculator'!$C$16)</f>
        <v/>
      </c>
      <c r="G93" s="22" t="str">
        <f aca="false">IF($A93="","",MAX(C93-E93,0))</f>
        <v/>
      </c>
    </row>
    <row r="94" customFormat="false" ht="15" hidden="false" customHeight="false" outlineLevel="0" collapsed="false">
      <c r="A94" s="23" t="str">
        <f aca="false">IF(ROW()-4&lt;=('APR Calculator'!$C$15),ROW()-4,"")</f>
        <v/>
      </c>
      <c r="B94" s="24" t="str">
        <f aca="false">IF($A94="","",EDATE('APR Calculator'!$C$12,$A94))</f>
        <v/>
      </c>
      <c r="C94" s="25" t="str">
        <f aca="false">IF($A94="","",G93)</f>
        <v/>
      </c>
      <c r="D94" s="25" t="str">
        <f aca="false">IF($A94="","",'APR Calculator'!$C$17)</f>
        <v/>
      </c>
      <c r="E94" s="25" t="str">
        <f aca="false">IF($A94="","",D94-F94)</f>
        <v/>
      </c>
      <c r="F94" s="25" t="str">
        <f aca="false">IF($A94="","",C94*'APR Calculator'!$C$16)</f>
        <v/>
      </c>
      <c r="G94" s="25" t="str">
        <f aca="false">IF($A94="","",MAX(C94-E94,0))</f>
        <v/>
      </c>
    </row>
    <row r="95" customFormat="false" ht="15" hidden="false" customHeight="false" outlineLevel="0" collapsed="false">
      <c r="A95" s="20" t="str">
        <f aca="false">IF(ROW()-4&lt;=('APR Calculator'!$C$15),ROW()-4,"")</f>
        <v/>
      </c>
      <c r="B95" s="21" t="str">
        <f aca="false">IF($A95="","",EDATE('APR Calculator'!$C$12,$A95))</f>
        <v/>
      </c>
      <c r="C95" s="22" t="str">
        <f aca="false">IF($A95="","",G94)</f>
        <v/>
      </c>
      <c r="D95" s="22" t="str">
        <f aca="false">IF($A95="","",'APR Calculator'!$C$17)</f>
        <v/>
      </c>
      <c r="E95" s="22" t="str">
        <f aca="false">IF($A95="","",D95-F95)</f>
        <v/>
      </c>
      <c r="F95" s="22" t="str">
        <f aca="false">IF($A95="","",C95*'APR Calculator'!$C$16)</f>
        <v/>
      </c>
      <c r="G95" s="22" t="str">
        <f aca="false">IF($A95="","",MAX(C95-E95,0))</f>
        <v/>
      </c>
    </row>
    <row r="96" customFormat="false" ht="15" hidden="false" customHeight="false" outlineLevel="0" collapsed="false">
      <c r="A96" s="23" t="str">
        <f aca="false">IF(ROW()-4&lt;=('APR Calculator'!$C$15),ROW()-4,"")</f>
        <v/>
      </c>
      <c r="B96" s="24" t="str">
        <f aca="false">IF($A96="","",EDATE('APR Calculator'!$C$12,$A96))</f>
        <v/>
      </c>
      <c r="C96" s="25" t="str">
        <f aca="false">IF($A96="","",G95)</f>
        <v/>
      </c>
      <c r="D96" s="25" t="str">
        <f aca="false">IF($A96="","",'APR Calculator'!$C$17)</f>
        <v/>
      </c>
      <c r="E96" s="25" t="str">
        <f aca="false">IF($A96="","",D96-F96)</f>
        <v/>
      </c>
      <c r="F96" s="25" t="str">
        <f aca="false">IF($A96="","",C96*'APR Calculator'!$C$16)</f>
        <v/>
      </c>
      <c r="G96" s="25" t="str">
        <f aca="false">IF($A96="","",MAX(C96-E96,0))</f>
        <v/>
      </c>
    </row>
    <row r="97" customFormat="false" ht="15" hidden="false" customHeight="false" outlineLevel="0" collapsed="false">
      <c r="A97" s="20" t="str">
        <f aca="false">IF(ROW()-4&lt;=('APR Calculator'!$C$15),ROW()-4,"")</f>
        <v/>
      </c>
      <c r="B97" s="21" t="str">
        <f aca="false">IF($A97="","",EDATE('APR Calculator'!$C$12,$A97))</f>
        <v/>
      </c>
      <c r="C97" s="22" t="str">
        <f aca="false">IF($A97="","",G96)</f>
        <v/>
      </c>
      <c r="D97" s="22" t="str">
        <f aca="false">IF($A97="","",'APR Calculator'!$C$17)</f>
        <v/>
      </c>
      <c r="E97" s="22" t="str">
        <f aca="false">IF($A97="","",D97-F97)</f>
        <v/>
      </c>
      <c r="F97" s="22" t="str">
        <f aca="false">IF($A97="","",C97*'APR Calculator'!$C$16)</f>
        <v/>
      </c>
      <c r="G97" s="22" t="str">
        <f aca="false">IF($A97="","",MAX(C97-E97,0))</f>
        <v/>
      </c>
    </row>
    <row r="98" customFormat="false" ht="15" hidden="false" customHeight="false" outlineLevel="0" collapsed="false">
      <c r="A98" s="23" t="str">
        <f aca="false">IF(ROW()-4&lt;=('APR Calculator'!$C$15),ROW()-4,"")</f>
        <v/>
      </c>
      <c r="B98" s="24" t="str">
        <f aca="false">IF($A98="","",EDATE('APR Calculator'!$C$12,$A98))</f>
        <v/>
      </c>
      <c r="C98" s="25" t="str">
        <f aca="false">IF($A98="","",G97)</f>
        <v/>
      </c>
      <c r="D98" s="25" t="str">
        <f aca="false">IF($A98="","",'APR Calculator'!$C$17)</f>
        <v/>
      </c>
      <c r="E98" s="25" t="str">
        <f aca="false">IF($A98="","",D98-F98)</f>
        <v/>
      </c>
      <c r="F98" s="25" t="str">
        <f aca="false">IF($A98="","",C98*'APR Calculator'!$C$16)</f>
        <v/>
      </c>
      <c r="G98" s="25" t="str">
        <f aca="false">IF($A98="","",MAX(C98-E98,0))</f>
        <v/>
      </c>
    </row>
    <row r="99" customFormat="false" ht="15" hidden="false" customHeight="false" outlineLevel="0" collapsed="false">
      <c r="A99" s="20" t="str">
        <f aca="false">IF(ROW()-4&lt;=('APR Calculator'!$C$15),ROW()-4,"")</f>
        <v/>
      </c>
      <c r="B99" s="21" t="str">
        <f aca="false">IF($A99="","",EDATE('APR Calculator'!$C$12,$A99))</f>
        <v/>
      </c>
      <c r="C99" s="22" t="str">
        <f aca="false">IF($A99="","",G98)</f>
        <v/>
      </c>
      <c r="D99" s="22" t="str">
        <f aca="false">IF($A99="","",'APR Calculator'!$C$17)</f>
        <v/>
      </c>
      <c r="E99" s="22" t="str">
        <f aca="false">IF($A99="","",D99-F99)</f>
        <v/>
      </c>
      <c r="F99" s="22" t="str">
        <f aca="false">IF($A99="","",C99*'APR Calculator'!$C$16)</f>
        <v/>
      </c>
      <c r="G99" s="22" t="str">
        <f aca="false">IF($A99="","",MAX(C99-E99,0))</f>
        <v/>
      </c>
    </row>
    <row r="100" customFormat="false" ht="15" hidden="false" customHeight="false" outlineLevel="0" collapsed="false">
      <c r="A100" s="23" t="str">
        <f aca="false">IF(ROW()-4&lt;=('APR Calculator'!$C$15),ROW()-4,"")</f>
        <v/>
      </c>
      <c r="B100" s="24" t="str">
        <f aca="false">IF($A100="","",EDATE('APR Calculator'!$C$12,$A100))</f>
        <v/>
      </c>
      <c r="C100" s="25" t="str">
        <f aca="false">IF($A100="","",G99)</f>
        <v/>
      </c>
      <c r="D100" s="25" t="str">
        <f aca="false">IF($A100="","",'APR Calculator'!$C$17)</f>
        <v/>
      </c>
      <c r="E100" s="25" t="str">
        <f aca="false">IF($A100="","",D100-F100)</f>
        <v/>
      </c>
      <c r="F100" s="25" t="str">
        <f aca="false">IF($A100="","",C100*'APR Calculator'!$C$16)</f>
        <v/>
      </c>
      <c r="G100" s="25" t="str">
        <f aca="false">IF($A100="","",MAX(C100-E100,0))</f>
        <v/>
      </c>
    </row>
    <row r="101" customFormat="false" ht="15" hidden="false" customHeight="false" outlineLevel="0" collapsed="false">
      <c r="A101" s="20" t="str">
        <f aca="false">IF(ROW()-4&lt;=('APR Calculator'!$C$15),ROW()-4,"")</f>
        <v/>
      </c>
      <c r="B101" s="21" t="str">
        <f aca="false">IF($A101="","",EDATE('APR Calculator'!$C$12,$A101))</f>
        <v/>
      </c>
      <c r="C101" s="22" t="str">
        <f aca="false">IF($A101="","",G100)</f>
        <v/>
      </c>
      <c r="D101" s="22" t="str">
        <f aca="false">IF($A101="","",'APR Calculator'!$C$17)</f>
        <v/>
      </c>
      <c r="E101" s="22" t="str">
        <f aca="false">IF($A101="","",D101-F101)</f>
        <v/>
      </c>
      <c r="F101" s="22" t="str">
        <f aca="false">IF($A101="","",C101*'APR Calculator'!$C$16)</f>
        <v/>
      </c>
      <c r="G101" s="22" t="str">
        <f aca="false">IF($A101="","",MAX(C101-E101,0))</f>
        <v/>
      </c>
    </row>
    <row r="102" customFormat="false" ht="15" hidden="false" customHeight="false" outlineLevel="0" collapsed="false">
      <c r="A102" s="23" t="str">
        <f aca="false">IF(ROW()-4&lt;=('APR Calculator'!$C$15),ROW()-4,"")</f>
        <v/>
      </c>
      <c r="B102" s="24" t="str">
        <f aca="false">IF($A102="","",EDATE('APR Calculator'!$C$12,$A102))</f>
        <v/>
      </c>
      <c r="C102" s="25" t="str">
        <f aca="false">IF($A102="","",G101)</f>
        <v/>
      </c>
      <c r="D102" s="25" t="str">
        <f aca="false">IF($A102="","",'APR Calculator'!$C$17)</f>
        <v/>
      </c>
      <c r="E102" s="25" t="str">
        <f aca="false">IF($A102="","",D102-F102)</f>
        <v/>
      </c>
      <c r="F102" s="25" t="str">
        <f aca="false">IF($A102="","",C102*'APR Calculator'!$C$16)</f>
        <v/>
      </c>
      <c r="G102" s="25" t="str">
        <f aca="false">IF($A102="","",MAX(C102-E102,0))</f>
        <v/>
      </c>
    </row>
    <row r="103" customFormat="false" ht="15" hidden="false" customHeight="false" outlineLevel="0" collapsed="false">
      <c r="A103" s="20" t="str">
        <f aca="false">IF(ROW()-4&lt;=('APR Calculator'!$C$15),ROW()-4,"")</f>
        <v/>
      </c>
      <c r="B103" s="21" t="str">
        <f aca="false">IF($A103="","",EDATE('APR Calculator'!$C$12,$A103))</f>
        <v/>
      </c>
      <c r="C103" s="22" t="str">
        <f aca="false">IF($A103="","",G102)</f>
        <v/>
      </c>
      <c r="D103" s="22" t="str">
        <f aca="false">IF($A103="","",'APR Calculator'!$C$17)</f>
        <v/>
      </c>
      <c r="E103" s="22" t="str">
        <f aca="false">IF($A103="","",D103-F103)</f>
        <v/>
      </c>
      <c r="F103" s="22" t="str">
        <f aca="false">IF($A103="","",C103*'APR Calculator'!$C$16)</f>
        <v/>
      </c>
      <c r="G103" s="22" t="str">
        <f aca="false">IF($A103="","",MAX(C103-E103,0))</f>
        <v/>
      </c>
    </row>
    <row r="104" customFormat="false" ht="15" hidden="false" customHeight="false" outlineLevel="0" collapsed="false">
      <c r="A104" s="23" t="str">
        <f aca="false">IF(ROW()-4&lt;=('APR Calculator'!$C$15),ROW()-4,"")</f>
        <v/>
      </c>
      <c r="B104" s="24" t="str">
        <f aca="false">IF($A104="","",EDATE('APR Calculator'!$C$12,$A104))</f>
        <v/>
      </c>
      <c r="C104" s="25" t="str">
        <f aca="false">IF($A104="","",G103)</f>
        <v/>
      </c>
      <c r="D104" s="25" t="str">
        <f aca="false">IF($A104="","",'APR Calculator'!$C$17)</f>
        <v/>
      </c>
      <c r="E104" s="25" t="str">
        <f aca="false">IF($A104="","",D104-F104)</f>
        <v/>
      </c>
      <c r="F104" s="25" t="str">
        <f aca="false">IF($A104="","",C104*'APR Calculator'!$C$16)</f>
        <v/>
      </c>
      <c r="G104" s="25" t="str">
        <f aca="false">IF($A104="","",MAX(C104-E104,0))</f>
        <v/>
      </c>
    </row>
    <row r="105" customFormat="false" ht="15" hidden="false" customHeight="false" outlineLevel="0" collapsed="false">
      <c r="A105" s="20" t="str">
        <f aca="false">IF(ROW()-4&lt;=('APR Calculator'!$C$15),ROW()-4,"")</f>
        <v/>
      </c>
      <c r="B105" s="21" t="str">
        <f aca="false">IF($A105="","",EDATE('APR Calculator'!$C$12,$A105))</f>
        <v/>
      </c>
      <c r="C105" s="22" t="str">
        <f aca="false">IF($A105="","",G104)</f>
        <v/>
      </c>
      <c r="D105" s="22" t="str">
        <f aca="false">IF($A105="","",'APR Calculator'!$C$17)</f>
        <v/>
      </c>
      <c r="E105" s="22" t="str">
        <f aca="false">IF($A105="","",D105-F105)</f>
        <v/>
      </c>
      <c r="F105" s="22" t="str">
        <f aca="false">IF($A105="","",C105*'APR Calculator'!$C$16)</f>
        <v/>
      </c>
      <c r="G105" s="22" t="str">
        <f aca="false">IF($A105="","",MAX(C105-E105,0))</f>
        <v/>
      </c>
    </row>
    <row r="106" customFormat="false" ht="15" hidden="false" customHeight="false" outlineLevel="0" collapsed="false">
      <c r="A106" s="23" t="str">
        <f aca="false">IF(ROW()-4&lt;=('APR Calculator'!$C$15),ROW()-4,"")</f>
        <v/>
      </c>
      <c r="B106" s="24" t="str">
        <f aca="false">IF($A106="","",EDATE('APR Calculator'!$C$12,$A106))</f>
        <v/>
      </c>
      <c r="C106" s="25" t="str">
        <f aca="false">IF($A106="","",G105)</f>
        <v/>
      </c>
      <c r="D106" s="25" t="str">
        <f aca="false">IF($A106="","",'APR Calculator'!$C$17)</f>
        <v/>
      </c>
      <c r="E106" s="25" t="str">
        <f aca="false">IF($A106="","",D106-F106)</f>
        <v/>
      </c>
      <c r="F106" s="25" t="str">
        <f aca="false">IF($A106="","",C106*'APR Calculator'!$C$16)</f>
        <v/>
      </c>
      <c r="G106" s="25" t="str">
        <f aca="false">IF($A106="","",MAX(C106-E106,0))</f>
        <v/>
      </c>
    </row>
    <row r="107" customFormat="false" ht="15" hidden="false" customHeight="false" outlineLevel="0" collapsed="false">
      <c r="A107" s="20" t="str">
        <f aca="false">IF(ROW()-4&lt;=('APR Calculator'!$C$15),ROW()-4,"")</f>
        <v/>
      </c>
      <c r="B107" s="21" t="str">
        <f aca="false">IF($A107="","",EDATE('APR Calculator'!$C$12,$A107))</f>
        <v/>
      </c>
      <c r="C107" s="22" t="str">
        <f aca="false">IF($A107="","",G106)</f>
        <v/>
      </c>
      <c r="D107" s="22" t="str">
        <f aca="false">IF($A107="","",'APR Calculator'!$C$17)</f>
        <v/>
      </c>
      <c r="E107" s="22" t="str">
        <f aca="false">IF($A107="","",D107-F107)</f>
        <v/>
      </c>
      <c r="F107" s="22" t="str">
        <f aca="false">IF($A107="","",C107*'APR Calculator'!$C$16)</f>
        <v/>
      </c>
      <c r="G107" s="22" t="str">
        <f aca="false">IF($A107="","",MAX(C107-E107,0))</f>
        <v/>
      </c>
    </row>
    <row r="108" customFormat="false" ht="15" hidden="false" customHeight="false" outlineLevel="0" collapsed="false">
      <c r="A108" s="23" t="str">
        <f aca="false">IF(ROW()-4&lt;=('APR Calculator'!$C$15),ROW()-4,"")</f>
        <v/>
      </c>
      <c r="B108" s="24" t="str">
        <f aca="false">IF($A108="","",EDATE('APR Calculator'!$C$12,$A108))</f>
        <v/>
      </c>
      <c r="C108" s="25" t="str">
        <f aca="false">IF($A108="","",G107)</f>
        <v/>
      </c>
      <c r="D108" s="25" t="str">
        <f aca="false">IF($A108="","",'APR Calculator'!$C$17)</f>
        <v/>
      </c>
      <c r="E108" s="25" t="str">
        <f aca="false">IF($A108="","",D108-F108)</f>
        <v/>
      </c>
      <c r="F108" s="25" t="str">
        <f aca="false">IF($A108="","",C108*'APR Calculator'!$C$16)</f>
        <v/>
      </c>
      <c r="G108" s="25" t="str">
        <f aca="false">IF($A108="","",MAX(C108-E108,0))</f>
        <v/>
      </c>
    </row>
    <row r="109" customFormat="false" ht="15" hidden="false" customHeight="false" outlineLevel="0" collapsed="false">
      <c r="A109" s="20" t="str">
        <f aca="false">IF(ROW()-4&lt;=('APR Calculator'!$C$15),ROW()-4,"")</f>
        <v/>
      </c>
      <c r="B109" s="21" t="str">
        <f aca="false">IF($A109="","",EDATE('APR Calculator'!$C$12,$A109))</f>
        <v/>
      </c>
      <c r="C109" s="22" t="str">
        <f aca="false">IF($A109="","",G108)</f>
        <v/>
      </c>
      <c r="D109" s="22" t="str">
        <f aca="false">IF($A109="","",'APR Calculator'!$C$17)</f>
        <v/>
      </c>
      <c r="E109" s="22" t="str">
        <f aca="false">IF($A109="","",D109-F109)</f>
        <v/>
      </c>
      <c r="F109" s="22" t="str">
        <f aca="false">IF($A109="","",C109*'APR Calculator'!$C$16)</f>
        <v/>
      </c>
      <c r="G109" s="22" t="str">
        <f aca="false">IF($A109="","",MAX(C109-E109,0))</f>
        <v/>
      </c>
    </row>
    <row r="110" customFormat="false" ht="15" hidden="false" customHeight="false" outlineLevel="0" collapsed="false">
      <c r="A110" s="23" t="str">
        <f aca="false">IF(ROW()-4&lt;=('APR Calculator'!$C$15),ROW()-4,"")</f>
        <v/>
      </c>
      <c r="B110" s="24" t="str">
        <f aca="false">IF($A110="","",EDATE('APR Calculator'!$C$12,$A110))</f>
        <v/>
      </c>
      <c r="C110" s="25" t="str">
        <f aca="false">IF($A110="","",G109)</f>
        <v/>
      </c>
      <c r="D110" s="25" t="str">
        <f aca="false">IF($A110="","",'APR Calculator'!$C$17)</f>
        <v/>
      </c>
      <c r="E110" s="25" t="str">
        <f aca="false">IF($A110="","",D110-F110)</f>
        <v/>
      </c>
      <c r="F110" s="25" t="str">
        <f aca="false">IF($A110="","",C110*'APR Calculator'!$C$16)</f>
        <v/>
      </c>
      <c r="G110" s="25" t="str">
        <f aca="false">IF($A110="","",MAX(C110-E110,0))</f>
        <v/>
      </c>
    </row>
    <row r="111" customFormat="false" ht="15" hidden="false" customHeight="false" outlineLevel="0" collapsed="false">
      <c r="A111" s="20" t="str">
        <f aca="false">IF(ROW()-4&lt;=('APR Calculator'!$C$15),ROW()-4,"")</f>
        <v/>
      </c>
      <c r="B111" s="21" t="str">
        <f aca="false">IF($A111="","",EDATE('APR Calculator'!$C$12,$A111))</f>
        <v/>
      </c>
      <c r="C111" s="22" t="str">
        <f aca="false">IF($A111="","",G110)</f>
        <v/>
      </c>
      <c r="D111" s="22" t="str">
        <f aca="false">IF($A111="","",'APR Calculator'!$C$17)</f>
        <v/>
      </c>
      <c r="E111" s="22" t="str">
        <f aca="false">IF($A111="","",D111-F111)</f>
        <v/>
      </c>
      <c r="F111" s="22" t="str">
        <f aca="false">IF($A111="","",C111*'APR Calculator'!$C$16)</f>
        <v/>
      </c>
      <c r="G111" s="22" t="str">
        <f aca="false">IF($A111="","",MAX(C111-E111,0))</f>
        <v/>
      </c>
    </row>
    <row r="112" customFormat="false" ht="15" hidden="false" customHeight="false" outlineLevel="0" collapsed="false">
      <c r="A112" s="23" t="str">
        <f aca="false">IF(ROW()-4&lt;=('APR Calculator'!$C$15),ROW()-4,"")</f>
        <v/>
      </c>
      <c r="B112" s="24" t="str">
        <f aca="false">IF($A112="","",EDATE('APR Calculator'!$C$12,$A112))</f>
        <v/>
      </c>
      <c r="C112" s="25" t="str">
        <f aca="false">IF($A112="","",G111)</f>
        <v/>
      </c>
      <c r="D112" s="25" t="str">
        <f aca="false">IF($A112="","",'APR Calculator'!$C$17)</f>
        <v/>
      </c>
      <c r="E112" s="25" t="str">
        <f aca="false">IF($A112="","",D112-F112)</f>
        <v/>
      </c>
      <c r="F112" s="25" t="str">
        <f aca="false">IF($A112="","",C112*'APR Calculator'!$C$16)</f>
        <v/>
      </c>
      <c r="G112" s="25" t="str">
        <f aca="false">IF($A112="","",MAX(C112-E112,0))</f>
        <v/>
      </c>
    </row>
    <row r="113" customFormat="false" ht="15" hidden="false" customHeight="false" outlineLevel="0" collapsed="false">
      <c r="A113" s="20" t="str">
        <f aca="false">IF(ROW()-4&lt;=('APR Calculator'!$C$15),ROW()-4,"")</f>
        <v/>
      </c>
      <c r="B113" s="21" t="str">
        <f aca="false">IF($A113="","",EDATE('APR Calculator'!$C$12,$A113))</f>
        <v/>
      </c>
      <c r="C113" s="22" t="str">
        <f aca="false">IF($A113="","",G112)</f>
        <v/>
      </c>
      <c r="D113" s="22" t="str">
        <f aca="false">IF($A113="","",'APR Calculator'!$C$17)</f>
        <v/>
      </c>
      <c r="E113" s="22" t="str">
        <f aca="false">IF($A113="","",D113-F113)</f>
        <v/>
      </c>
      <c r="F113" s="22" t="str">
        <f aca="false">IF($A113="","",C113*'APR Calculator'!$C$16)</f>
        <v/>
      </c>
      <c r="G113" s="22" t="str">
        <f aca="false">IF($A113="","",MAX(C113-E113,0))</f>
        <v/>
      </c>
    </row>
    <row r="114" customFormat="false" ht="15" hidden="false" customHeight="false" outlineLevel="0" collapsed="false">
      <c r="A114" s="23" t="str">
        <f aca="false">IF(ROW()-4&lt;=('APR Calculator'!$C$15),ROW()-4,"")</f>
        <v/>
      </c>
      <c r="B114" s="24" t="str">
        <f aca="false">IF($A114="","",EDATE('APR Calculator'!$C$12,$A114))</f>
        <v/>
      </c>
      <c r="C114" s="25" t="str">
        <f aca="false">IF($A114="","",G113)</f>
        <v/>
      </c>
      <c r="D114" s="25" t="str">
        <f aca="false">IF($A114="","",'APR Calculator'!$C$17)</f>
        <v/>
      </c>
      <c r="E114" s="25" t="str">
        <f aca="false">IF($A114="","",D114-F114)</f>
        <v/>
      </c>
      <c r="F114" s="25" t="str">
        <f aca="false">IF($A114="","",C114*'APR Calculator'!$C$16)</f>
        <v/>
      </c>
      <c r="G114" s="25" t="str">
        <f aca="false">IF($A114="","",MAX(C114-E114,0))</f>
        <v/>
      </c>
    </row>
    <row r="115" customFormat="false" ht="15" hidden="false" customHeight="false" outlineLevel="0" collapsed="false">
      <c r="A115" s="20" t="str">
        <f aca="false">IF(ROW()-4&lt;=('APR Calculator'!$C$15),ROW()-4,"")</f>
        <v/>
      </c>
      <c r="B115" s="21" t="str">
        <f aca="false">IF($A115="","",EDATE('APR Calculator'!$C$12,$A115))</f>
        <v/>
      </c>
      <c r="C115" s="22" t="str">
        <f aca="false">IF($A115="","",G114)</f>
        <v/>
      </c>
      <c r="D115" s="22" t="str">
        <f aca="false">IF($A115="","",'APR Calculator'!$C$17)</f>
        <v/>
      </c>
      <c r="E115" s="22" t="str">
        <f aca="false">IF($A115="","",D115-F115)</f>
        <v/>
      </c>
      <c r="F115" s="22" t="str">
        <f aca="false">IF($A115="","",C115*'APR Calculator'!$C$16)</f>
        <v/>
      </c>
      <c r="G115" s="22" t="str">
        <f aca="false">IF($A115="","",MAX(C115-E115,0))</f>
        <v/>
      </c>
    </row>
    <row r="116" customFormat="false" ht="15" hidden="false" customHeight="false" outlineLevel="0" collapsed="false">
      <c r="A116" s="23" t="str">
        <f aca="false">IF(ROW()-4&lt;=('APR Calculator'!$C$15),ROW()-4,"")</f>
        <v/>
      </c>
      <c r="B116" s="24" t="str">
        <f aca="false">IF($A116="","",EDATE('APR Calculator'!$C$12,$A116))</f>
        <v/>
      </c>
      <c r="C116" s="25" t="str">
        <f aca="false">IF($A116="","",G115)</f>
        <v/>
      </c>
      <c r="D116" s="25" t="str">
        <f aca="false">IF($A116="","",'APR Calculator'!$C$17)</f>
        <v/>
      </c>
      <c r="E116" s="25" t="str">
        <f aca="false">IF($A116="","",D116-F116)</f>
        <v/>
      </c>
      <c r="F116" s="25" t="str">
        <f aca="false">IF($A116="","",C116*'APR Calculator'!$C$16)</f>
        <v/>
      </c>
      <c r="G116" s="25" t="str">
        <f aca="false">IF($A116="","",MAX(C116-E116,0))</f>
        <v/>
      </c>
    </row>
    <row r="117" customFormat="false" ht="15" hidden="false" customHeight="false" outlineLevel="0" collapsed="false">
      <c r="A117" s="20" t="str">
        <f aca="false">IF(ROW()-4&lt;=('APR Calculator'!$C$15),ROW()-4,"")</f>
        <v/>
      </c>
      <c r="B117" s="21" t="str">
        <f aca="false">IF($A117="","",EDATE('APR Calculator'!$C$12,$A117))</f>
        <v/>
      </c>
      <c r="C117" s="22" t="str">
        <f aca="false">IF($A117="","",G116)</f>
        <v/>
      </c>
      <c r="D117" s="22" t="str">
        <f aca="false">IF($A117="","",'APR Calculator'!$C$17)</f>
        <v/>
      </c>
      <c r="E117" s="22" t="str">
        <f aca="false">IF($A117="","",D117-F117)</f>
        <v/>
      </c>
      <c r="F117" s="22" t="str">
        <f aca="false">IF($A117="","",C117*'APR Calculator'!$C$16)</f>
        <v/>
      </c>
      <c r="G117" s="22" t="str">
        <f aca="false">IF($A117="","",MAX(C117-E117,0))</f>
        <v/>
      </c>
    </row>
    <row r="118" customFormat="false" ht="15" hidden="false" customHeight="false" outlineLevel="0" collapsed="false">
      <c r="A118" s="23" t="str">
        <f aca="false">IF(ROW()-4&lt;=('APR Calculator'!$C$15),ROW()-4,"")</f>
        <v/>
      </c>
      <c r="B118" s="24" t="str">
        <f aca="false">IF($A118="","",EDATE('APR Calculator'!$C$12,$A118))</f>
        <v/>
      </c>
      <c r="C118" s="25" t="str">
        <f aca="false">IF($A118="","",G117)</f>
        <v/>
      </c>
      <c r="D118" s="25" t="str">
        <f aca="false">IF($A118="","",'APR Calculator'!$C$17)</f>
        <v/>
      </c>
      <c r="E118" s="25" t="str">
        <f aca="false">IF($A118="","",D118-F118)</f>
        <v/>
      </c>
      <c r="F118" s="25" t="str">
        <f aca="false">IF($A118="","",C118*'APR Calculator'!$C$16)</f>
        <v/>
      </c>
      <c r="G118" s="25" t="str">
        <f aca="false">IF($A118="","",MAX(C118-E118,0))</f>
        <v/>
      </c>
    </row>
    <row r="119" customFormat="false" ht="15" hidden="false" customHeight="false" outlineLevel="0" collapsed="false">
      <c r="A119" s="20" t="str">
        <f aca="false">IF(ROW()-4&lt;=('APR Calculator'!$C$15),ROW()-4,"")</f>
        <v/>
      </c>
      <c r="B119" s="21" t="str">
        <f aca="false">IF($A119="","",EDATE('APR Calculator'!$C$12,$A119))</f>
        <v/>
      </c>
      <c r="C119" s="22" t="str">
        <f aca="false">IF($A119="","",G118)</f>
        <v/>
      </c>
      <c r="D119" s="22" t="str">
        <f aca="false">IF($A119="","",'APR Calculator'!$C$17)</f>
        <v/>
      </c>
      <c r="E119" s="22" t="str">
        <f aca="false">IF($A119="","",D119-F119)</f>
        <v/>
      </c>
      <c r="F119" s="22" t="str">
        <f aca="false">IF($A119="","",C119*'APR Calculator'!$C$16)</f>
        <v/>
      </c>
      <c r="G119" s="22" t="str">
        <f aca="false">IF($A119="","",MAX(C119-E119,0))</f>
        <v/>
      </c>
    </row>
    <row r="120" customFormat="false" ht="15" hidden="false" customHeight="false" outlineLevel="0" collapsed="false">
      <c r="A120" s="23" t="str">
        <f aca="false">IF(ROW()-4&lt;=('APR Calculator'!$C$15),ROW()-4,"")</f>
        <v/>
      </c>
      <c r="B120" s="24" t="str">
        <f aca="false">IF($A120="","",EDATE('APR Calculator'!$C$12,$A120))</f>
        <v/>
      </c>
      <c r="C120" s="25" t="str">
        <f aca="false">IF($A120="","",G119)</f>
        <v/>
      </c>
      <c r="D120" s="25" t="str">
        <f aca="false">IF($A120="","",'APR Calculator'!$C$17)</f>
        <v/>
      </c>
      <c r="E120" s="25" t="str">
        <f aca="false">IF($A120="","",D120-F120)</f>
        <v/>
      </c>
      <c r="F120" s="25" t="str">
        <f aca="false">IF($A120="","",C120*'APR Calculator'!$C$16)</f>
        <v/>
      </c>
      <c r="G120" s="25" t="str">
        <f aca="false">IF($A120="","",MAX(C120-E120,0))</f>
        <v/>
      </c>
    </row>
    <row r="121" customFormat="false" ht="15" hidden="false" customHeight="false" outlineLevel="0" collapsed="false">
      <c r="A121" s="20" t="str">
        <f aca="false">IF(ROW()-4&lt;=('APR Calculator'!$C$15),ROW()-4,"")</f>
        <v/>
      </c>
      <c r="B121" s="21" t="str">
        <f aca="false">IF($A121="","",EDATE('APR Calculator'!$C$12,$A121))</f>
        <v/>
      </c>
      <c r="C121" s="22" t="str">
        <f aca="false">IF($A121="","",G120)</f>
        <v/>
      </c>
      <c r="D121" s="22" t="str">
        <f aca="false">IF($A121="","",'APR Calculator'!$C$17)</f>
        <v/>
      </c>
      <c r="E121" s="22" t="str">
        <f aca="false">IF($A121="","",D121-F121)</f>
        <v/>
      </c>
      <c r="F121" s="22" t="str">
        <f aca="false">IF($A121="","",C121*'APR Calculator'!$C$16)</f>
        <v/>
      </c>
      <c r="G121" s="22" t="str">
        <f aca="false">IF($A121="","",MAX(C121-E121,0))</f>
        <v/>
      </c>
    </row>
    <row r="122" customFormat="false" ht="15" hidden="false" customHeight="false" outlineLevel="0" collapsed="false">
      <c r="A122" s="23" t="str">
        <f aca="false">IF(ROW()-4&lt;=('APR Calculator'!$C$15),ROW()-4,"")</f>
        <v/>
      </c>
      <c r="B122" s="24" t="str">
        <f aca="false">IF($A122="","",EDATE('APR Calculator'!$C$12,$A122))</f>
        <v/>
      </c>
      <c r="C122" s="25" t="str">
        <f aca="false">IF($A122="","",G121)</f>
        <v/>
      </c>
      <c r="D122" s="25" t="str">
        <f aca="false">IF($A122="","",'APR Calculator'!$C$17)</f>
        <v/>
      </c>
      <c r="E122" s="25" t="str">
        <f aca="false">IF($A122="","",D122-F122)</f>
        <v/>
      </c>
      <c r="F122" s="25" t="str">
        <f aca="false">IF($A122="","",C122*'APR Calculator'!$C$16)</f>
        <v/>
      </c>
      <c r="G122" s="25" t="str">
        <f aca="false">IF($A122="","",MAX(C122-E122,0))</f>
        <v/>
      </c>
    </row>
    <row r="123" customFormat="false" ht="15" hidden="false" customHeight="false" outlineLevel="0" collapsed="false">
      <c r="A123" s="20" t="str">
        <f aca="false">IF(ROW()-4&lt;=('APR Calculator'!$C$15),ROW()-4,"")</f>
        <v/>
      </c>
      <c r="B123" s="21" t="str">
        <f aca="false">IF($A123="","",EDATE('APR Calculator'!$C$12,$A123))</f>
        <v/>
      </c>
      <c r="C123" s="22" t="str">
        <f aca="false">IF($A123="","",G122)</f>
        <v/>
      </c>
      <c r="D123" s="22" t="str">
        <f aca="false">IF($A123="","",'APR Calculator'!$C$17)</f>
        <v/>
      </c>
      <c r="E123" s="22" t="str">
        <f aca="false">IF($A123="","",D123-F123)</f>
        <v/>
      </c>
      <c r="F123" s="22" t="str">
        <f aca="false">IF($A123="","",C123*'APR Calculator'!$C$16)</f>
        <v/>
      </c>
      <c r="G123" s="22" t="str">
        <f aca="false">IF($A123="","",MAX(C123-E123,0))</f>
        <v/>
      </c>
    </row>
    <row r="124" customFormat="false" ht="15" hidden="false" customHeight="false" outlineLevel="0" collapsed="false">
      <c r="A124" s="23" t="str">
        <f aca="false">IF(ROW()-4&lt;=('APR Calculator'!$C$15),ROW()-4,"")</f>
        <v/>
      </c>
      <c r="B124" s="24" t="str">
        <f aca="false">IF($A124="","",EDATE('APR Calculator'!$C$12,$A124))</f>
        <v/>
      </c>
      <c r="C124" s="25" t="str">
        <f aca="false">IF($A124="","",G123)</f>
        <v/>
      </c>
      <c r="D124" s="25" t="str">
        <f aca="false">IF($A124="","",'APR Calculator'!$C$17)</f>
        <v/>
      </c>
      <c r="E124" s="25" t="str">
        <f aca="false">IF($A124="","",D124-F124)</f>
        <v/>
      </c>
      <c r="F124" s="25" t="str">
        <f aca="false">IF($A124="","",C124*'APR Calculator'!$C$16)</f>
        <v/>
      </c>
      <c r="G124" s="25" t="str">
        <f aca="false">IF($A124="","",MAX(C124-E124,0))</f>
        <v/>
      </c>
    </row>
    <row r="125" customFormat="false" ht="15" hidden="false" customHeight="false" outlineLevel="0" collapsed="false">
      <c r="A125" s="20" t="str">
        <f aca="false">IF(ROW()-4&lt;=('APR Calculator'!$C$15),ROW()-4,"")</f>
        <v/>
      </c>
      <c r="B125" s="21" t="str">
        <f aca="false">IF($A125="","",EDATE('APR Calculator'!$C$12,$A125))</f>
        <v/>
      </c>
      <c r="C125" s="22" t="str">
        <f aca="false">IF($A125="","",G124)</f>
        <v/>
      </c>
      <c r="D125" s="22" t="str">
        <f aca="false">IF($A125="","",'APR Calculator'!$C$17)</f>
        <v/>
      </c>
      <c r="E125" s="22" t="str">
        <f aca="false">IF($A125="","",D125-F125)</f>
        <v/>
      </c>
      <c r="F125" s="22" t="str">
        <f aca="false">IF($A125="","",C125*'APR Calculator'!$C$16)</f>
        <v/>
      </c>
      <c r="G125" s="22" t="str">
        <f aca="false">IF($A125="","",MAX(C125-E125,0))</f>
        <v/>
      </c>
    </row>
    <row r="126" customFormat="false" ht="15" hidden="false" customHeight="false" outlineLevel="0" collapsed="false">
      <c r="A126" s="23" t="str">
        <f aca="false">IF(ROW()-4&lt;=('APR Calculator'!$C$15),ROW()-4,"")</f>
        <v/>
      </c>
      <c r="B126" s="24" t="str">
        <f aca="false">IF($A126="","",EDATE('APR Calculator'!$C$12,$A126))</f>
        <v/>
      </c>
      <c r="C126" s="25" t="str">
        <f aca="false">IF($A126="","",G125)</f>
        <v/>
      </c>
      <c r="D126" s="25" t="str">
        <f aca="false">IF($A126="","",'APR Calculator'!$C$17)</f>
        <v/>
      </c>
      <c r="E126" s="25" t="str">
        <f aca="false">IF($A126="","",D126-F126)</f>
        <v/>
      </c>
      <c r="F126" s="25" t="str">
        <f aca="false">IF($A126="","",C126*'APR Calculator'!$C$16)</f>
        <v/>
      </c>
      <c r="G126" s="25" t="str">
        <f aca="false">IF($A126="","",MAX(C126-E126,0))</f>
        <v/>
      </c>
    </row>
    <row r="127" customFormat="false" ht="15" hidden="false" customHeight="false" outlineLevel="0" collapsed="false">
      <c r="A127" s="20" t="str">
        <f aca="false">IF(ROW()-4&lt;=('APR Calculator'!$C$15),ROW()-4,"")</f>
        <v/>
      </c>
      <c r="B127" s="21" t="str">
        <f aca="false">IF($A127="","",EDATE('APR Calculator'!$C$12,$A127))</f>
        <v/>
      </c>
      <c r="C127" s="22" t="str">
        <f aca="false">IF($A127="","",G126)</f>
        <v/>
      </c>
      <c r="D127" s="22" t="str">
        <f aca="false">IF($A127="","",'APR Calculator'!$C$17)</f>
        <v/>
      </c>
      <c r="E127" s="22" t="str">
        <f aca="false">IF($A127="","",D127-F127)</f>
        <v/>
      </c>
      <c r="F127" s="22" t="str">
        <f aca="false">IF($A127="","",C127*'APR Calculator'!$C$16)</f>
        <v/>
      </c>
      <c r="G127" s="22" t="str">
        <f aca="false">IF($A127="","",MAX(C127-E127,0))</f>
        <v/>
      </c>
    </row>
    <row r="128" customFormat="false" ht="15" hidden="false" customHeight="false" outlineLevel="0" collapsed="false">
      <c r="A128" s="23" t="str">
        <f aca="false">IF(ROW()-4&lt;=('APR Calculator'!$C$15),ROW()-4,"")</f>
        <v/>
      </c>
      <c r="B128" s="24" t="str">
        <f aca="false">IF($A128="","",EDATE('APR Calculator'!$C$12,$A128))</f>
        <v/>
      </c>
      <c r="C128" s="25" t="str">
        <f aca="false">IF($A128="","",G127)</f>
        <v/>
      </c>
      <c r="D128" s="25" t="str">
        <f aca="false">IF($A128="","",'APR Calculator'!$C$17)</f>
        <v/>
      </c>
      <c r="E128" s="25" t="str">
        <f aca="false">IF($A128="","",D128-F128)</f>
        <v/>
      </c>
      <c r="F128" s="25" t="str">
        <f aca="false">IF($A128="","",C128*'APR Calculator'!$C$16)</f>
        <v/>
      </c>
      <c r="G128" s="25" t="str">
        <f aca="false">IF($A128="","",MAX(C128-E128,0))</f>
        <v/>
      </c>
    </row>
    <row r="129" customFormat="false" ht="15" hidden="false" customHeight="false" outlineLevel="0" collapsed="false">
      <c r="A129" s="20" t="str">
        <f aca="false">IF(ROW()-4&lt;=('APR Calculator'!$C$15),ROW()-4,"")</f>
        <v/>
      </c>
      <c r="B129" s="21" t="str">
        <f aca="false">IF($A129="","",EDATE('APR Calculator'!$C$12,$A129))</f>
        <v/>
      </c>
      <c r="C129" s="22" t="str">
        <f aca="false">IF($A129="","",G128)</f>
        <v/>
      </c>
      <c r="D129" s="22" t="str">
        <f aca="false">IF($A129="","",'APR Calculator'!$C$17)</f>
        <v/>
      </c>
      <c r="E129" s="22" t="str">
        <f aca="false">IF($A129="","",D129-F129)</f>
        <v/>
      </c>
      <c r="F129" s="22" t="str">
        <f aca="false">IF($A129="","",C129*'APR Calculator'!$C$16)</f>
        <v/>
      </c>
      <c r="G129" s="22" t="str">
        <f aca="false">IF($A129="","",MAX(C129-E129,0))</f>
        <v/>
      </c>
    </row>
    <row r="130" customFormat="false" ht="15" hidden="false" customHeight="false" outlineLevel="0" collapsed="false">
      <c r="A130" s="23" t="str">
        <f aca="false">IF(ROW()-4&lt;=('APR Calculator'!$C$15),ROW()-4,"")</f>
        <v/>
      </c>
      <c r="B130" s="24" t="str">
        <f aca="false">IF($A130="","",EDATE('APR Calculator'!$C$12,$A130))</f>
        <v/>
      </c>
      <c r="C130" s="25" t="str">
        <f aca="false">IF($A130="","",G129)</f>
        <v/>
      </c>
      <c r="D130" s="25" t="str">
        <f aca="false">IF($A130="","",'APR Calculator'!$C$17)</f>
        <v/>
      </c>
      <c r="E130" s="25" t="str">
        <f aca="false">IF($A130="","",D130-F130)</f>
        <v/>
      </c>
      <c r="F130" s="25" t="str">
        <f aca="false">IF($A130="","",C130*'APR Calculator'!$C$16)</f>
        <v/>
      </c>
      <c r="G130" s="25" t="str">
        <f aca="false">IF($A130="","",MAX(C130-E130,0))</f>
        <v/>
      </c>
    </row>
    <row r="131" customFormat="false" ht="15" hidden="false" customHeight="false" outlineLevel="0" collapsed="false">
      <c r="A131" s="20" t="str">
        <f aca="false">IF(ROW()-4&lt;=('APR Calculator'!$C$15),ROW()-4,"")</f>
        <v/>
      </c>
      <c r="B131" s="21" t="str">
        <f aca="false">IF($A131="","",EDATE('APR Calculator'!$C$12,$A131))</f>
        <v/>
      </c>
      <c r="C131" s="22" t="str">
        <f aca="false">IF($A131="","",G130)</f>
        <v/>
      </c>
      <c r="D131" s="22" t="str">
        <f aca="false">IF($A131="","",'APR Calculator'!$C$17)</f>
        <v/>
      </c>
      <c r="E131" s="22" t="str">
        <f aca="false">IF($A131="","",D131-F131)</f>
        <v/>
      </c>
      <c r="F131" s="22" t="str">
        <f aca="false">IF($A131="","",C131*'APR Calculator'!$C$16)</f>
        <v/>
      </c>
      <c r="G131" s="22" t="str">
        <f aca="false">IF($A131="","",MAX(C131-E131,0))</f>
        <v/>
      </c>
    </row>
    <row r="132" customFormat="false" ht="15" hidden="false" customHeight="false" outlineLevel="0" collapsed="false">
      <c r="A132" s="23" t="str">
        <f aca="false">IF(ROW()-4&lt;=('APR Calculator'!$C$15),ROW()-4,"")</f>
        <v/>
      </c>
      <c r="B132" s="24" t="str">
        <f aca="false">IF($A132="","",EDATE('APR Calculator'!$C$12,$A132))</f>
        <v/>
      </c>
      <c r="C132" s="25" t="str">
        <f aca="false">IF($A132="","",G131)</f>
        <v/>
      </c>
      <c r="D132" s="25" t="str">
        <f aca="false">IF($A132="","",'APR Calculator'!$C$17)</f>
        <v/>
      </c>
      <c r="E132" s="25" t="str">
        <f aca="false">IF($A132="","",D132-F132)</f>
        <v/>
      </c>
      <c r="F132" s="25" t="str">
        <f aca="false">IF($A132="","",C132*'APR Calculator'!$C$16)</f>
        <v/>
      </c>
      <c r="G132" s="25" t="str">
        <f aca="false">IF($A132="","",MAX(C132-E132,0))</f>
        <v/>
      </c>
    </row>
    <row r="133" customFormat="false" ht="15" hidden="false" customHeight="false" outlineLevel="0" collapsed="false">
      <c r="A133" s="20" t="str">
        <f aca="false">IF(ROW()-4&lt;=('APR Calculator'!$C$15),ROW()-4,"")</f>
        <v/>
      </c>
      <c r="B133" s="21" t="str">
        <f aca="false">IF($A133="","",EDATE('APR Calculator'!$C$12,$A133))</f>
        <v/>
      </c>
      <c r="C133" s="22" t="str">
        <f aca="false">IF($A133="","",G132)</f>
        <v/>
      </c>
      <c r="D133" s="22" t="str">
        <f aca="false">IF($A133="","",'APR Calculator'!$C$17)</f>
        <v/>
      </c>
      <c r="E133" s="22" t="str">
        <f aca="false">IF($A133="","",D133-F133)</f>
        <v/>
      </c>
      <c r="F133" s="22" t="str">
        <f aca="false">IF($A133="","",C133*'APR Calculator'!$C$16)</f>
        <v/>
      </c>
      <c r="G133" s="22" t="str">
        <f aca="false">IF($A133="","",MAX(C133-E133,0))</f>
        <v/>
      </c>
    </row>
    <row r="134" customFormat="false" ht="15" hidden="false" customHeight="false" outlineLevel="0" collapsed="false">
      <c r="A134" s="23" t="str">
        <f aca="false">IF(ROW()-4&lt;=('APR Calculator'!$C$15),ROW()-4,"")</f>
        <v/>
      </c>
      <c r="B134" s="24" t="str">
        <f aca="false">IF($A134="","",EDATE('APR Calculator'!$C$12,$A134))</f>
        <v/>
      </c>
      <c r="C134" s="25" t="str">
        <f aca="false">IF($A134="","",G133)</f>
        <v/>
      </c>
      <c r="D134" s="25" t="str">
        <f aca="false">IF($A134="","",'APR Calculator'!$C$17)</f>
        <v/>
      </c>
      <c r="E134" s="25" t="str">
        <f aca="false">IF($A134="","",D134-F134)</f>
        <v/>
      </c>
      <c r="F134" s="25" t="str">
        <f aca="false">IF($A134="","",C134*'APR Calculator'!$C$16)</f>
        <v/>
      </c>
      <c r="G134" s="25" t="str">
        <f aca="false">IF($A134="","",MAX(C134-E134,0))</f>
        <v/>
      </c>
    </row>
    <row r="135" customFormat="false" ht="15" hidden="false" customHeight="false" outlineLevel="0" collapsed="false">
      <c r="A135" s="20" t="str">
        <f aca="false">IF(ROW()-4&lt;=('APR Calculator'!$C$15),ROW()-4,"")</f>
        <v/>
      </c>
      <c r="B135" s="21" t="str">
        <f aca="false">IF($A135="","",EDATE('APR Calculator'!$C$12,$A135))</f>
        <v/>
      </c>
      <c r="C135" s="22" t="str">
        <f aca="false">IF($A135="","",G134)</f>
        <v/>
      </c>
      <c r="D135" s="22" t="str">
        <f aca="false">IF($A135="","",'APR Calculator'!$C$17)</f>
        <v/>
      </c>
      <c r="E135" s="22" t="str">
        <f aca="false">IF($A135="","",D135-F135)</f>
        <v/>
      </c>
      <c r="F135" s="22" t="str">
        <f aca="false">IF($A135="","",C135*'APR Calculator'!$C$16)</f>
        <v/>
      </c>
      <c r="G135" s="22" t="str">
        <f aca="false">IF($A135="","",MAX(C135-E135,0))</f>
        <v/>
      </c>
    </row>
    <row r="136" customFormat="false" ht="15" hidden="false" customHeight="false" outlineLevel="0" collapsed="false">
      <c r="A136" s="23" t="str">
        <f aca="false">IF(ROW()-4&lt;=('APR Calculator'!$C$15),ROW()-4,"")</f>
        <v/>
      </c>
      <c r="B136" s="24" t="str">
        <f aca="false">IF($A136="","",EDATE('APR Calculator'!$C$12,$A136))</f>
        <v/>
      </c>
      <c r="C136" s="25" t="str">
        <f aca="false">IF($A136="","",G135)</f>
        <v/>
      </c>
      <c r="D136" s="25" t="str">
        <f aca="false">IF($A136="","",'APR Calculator'!$C$17)</f>
        <v/>
      </c>
      <c r="E136" s="25" t="str">
        <f aca="false">IF($A136="","",D136-F136)</f>
        <v/>
      </c>
      <c r="F136" s="25" t="str">
        <f aca="false">IF($A136="","",C136*'APR Calculator'!$C$16)</f>
        <v/>
      </c>
      <c r="G136" s="25" t="str">
        <f aca="false">IF($A136="","",MAX(C136-E136,0))</f>
        <v/>
      </c>
    </row>
    <row r="137" customFormat="false" ht="15" hidden="false" customHeight="false" outlineLevel="0" collapsed="false">
      <c r="A137" s="20" t="str">
        <f aca="false">IF(ROW()-4&lt;=('APR Calculator'!$C$15),ROW()-4,"")</f>
        <v/>
      </c>
      <c r="B137" s="21" t="str">
        <f aca="false">IF($A137="","",EDATE('APR Calculator'!$C$12,$A137))</f>
        <v/>
      </c>
      <c r="C137" s="22" t="str">
        <f aca="false">IF($A137="","",G136)</f>
        <v/>
      </c>
      <c r="D137" s="22" t="str">
        <f aca="false">IF($A137="","",'APR Calculator'!$C$17)</f>
        <v/>
      </c>
      <c r="E137" s="22" t="str">
        <f aca="false">IF($A137="","",D137-F137)</f>
        <v/>
      </c>
      <c r="F137" s="22" t="str">
        <f aca="false">IF($A137="","",C137*'APR Calculator'!$C$16)</f>
        <v/>
      </c>
      <c r="G137" s="22" t="str">
        <f aca="false">IF($A137="","",MAX(C137-E137,0))</f>
        <v/>
      </c>
    </row>
    <row r="138" customFormat="false" ht="15" hidden="false" customHeight="false" outlineLevel="0" collapsed="false">
      <c r="A138" s="23" t="str">
        <f aca="false">IF(ROW()-4&lt;=('APR Calculator'!$C$15),ROW()-4,"")</f>
        <v/>
      </c>
      <c r="B138" s="24" t="str">
        <f aca="false">IF($A138="","",EDATE('APR Calculator'!$C$12,$A138))</f>
        <v/>
      </c>
      <c r="C138" s="25" t="str">
        <f aca="false">IF($A138="","",G137)</f>
        <v/>
      </c>
      <c r="D138" s="25" t="str">
        <f aca="false">IF($A138="","",'APR Calculator'!$C$17)</f>
        <v/>
      </c>
      <c r="E138" s="25" t="str">
        <f aca="false">IF($A138="","",D138-F138)</f>
        <v/>
      </c>
      <c r="F138" s="25" t="str">
        <f aca="false">IF($A138="","",C138*'APR Calculator'!$C$16)</f>
        <v/>
      </c>
      <c r="G138" s="25" t="str">
        <f aca="false">IF($A138="","",MAX(C138-E138,0))</f>
        <v/>
      </c>
    </row>
    <row r="139" customFormat="false" ht="15" hidden="false" customHeight="false" outlineLevel="0" collapsed="false">
      <c r="A139" s="20" t="str">
        <f aca="false">IF(ROW()-4&lt;=('APR Calculator'!$C$15),ROW()-4,"")</f>
        <v/>
      </c>
      <c r="B139" s="21" t="str">
        <f aca="false">IF($A139="","",EDATE('APR Calculator'!$C$12,$A139))</f>
        <v/>
      </c>
      <c r="C139" s="22" t="str">
        <f aca="false">IF($A139="","",G138)</f>
        <v/>
      </c>
      <c r="D139" s="22" t="str">
        <f aca="false">IF($A139="","",'APR Calculator'!$C$17)</f>
        <v/>
      </c>
      <c r="E139" s="22" t="str">
        <f aca="false">IF($A139="","",D139-F139)</f>
        <v/>
      </c>
      <c r="F139" s="22" t="str">
        <f aca="false">IF($A139="","",C139*'APR Calculator'!$C$16)</f>
        <v/>
      </c>
      <c r="G139" s="22" t="str">
        <f aca="false">IF($A139="","",MAX(C139-E139,0))</f>
        <v/>
      </c>
    </row>
    <row r="140" customFormat="false" ht="15" hidden="false" customHeight="false" outlineLevel="0" collapsed="false">
      <c r="A140" s="23" t="str">
        <f aca="false">IF(ROW()-4&lt;=('APR Calculator'!$C$15),ROW()-4,"")</f>
        <v/>
      </c>
      <c r="B140" s="24" t="str">
        <f aca="false">IF($A140="","",EDATE('APR Calculator'!$C$12,$A140))</f>
        <v/>
      </c>
      <c r="C140" s="25" t="str">
        <f aca="false">IF($A140="","",G139)</f>
        <v/>
      </c>
      <c r="D140" s="25" t="str">
        <f aca="false">IF($A140="","",'APR Calculator'!$C$17)</f>
        <v/>
      </c>
      <c r="E140" s="25" t="str">
        <f aca="false">IF($A140="","",D140-F140)</f>
        <v/>
      </c>
      <c r="F140" s="25" t="str">
        <f aca="false">IF($A140="","",C140*'APR Calculator'!$C$16)</f>
        <v/>
      </c>
      <c r="G140" s="25" t="str">
        <f aca="false">IF($A140="","",MAX(C140-E140,0))</f>
        <v/>
      </c>
    </row>
    <row r="141" customFormat="false" ht="15" hidden="false" customHeight="false" outlineLevel="0" collapsed="false">
      <c r="A141" s="20" t="str">
        <f aca="false">IF(ROW()-4&lt;=('APR Calculator'!$C$15),ROW()-4,"")</f>
        <v/>
      </c>
      <c r="B141" s="21" t="str">
        <f aca="false">IF($A141="","",EDATE('APR Calculator'!$C$12,$A141))</f>
        <v/>
      </c>
      <c r="C141" s="22" t="str">
        <f aca="false">IF($A141="","",G140)</f>
        <v/>
      </c>
      <c r="D141" s="22" t="str">
        <f aca="false">IF($A141="","",'APR Calculator'!$C$17)</f>
        <v/>
      </c>
      <c r="E141" s="22" t="str">
        <f aca="false">IF($A141="","",D141-F141)</f>
        <v/>
      </c>
      <c r="F141" s="22" t="str">
        <f aca="false">IF($A141="","",C141*'APR Calculator'!$C$16)</f>
        <v/>
      </c>
      <c r="G141" s="22" t="str">
        <f aca="false">IF($A141="","",MAX(C141-E141,0))</f>
        <v/>
      </c>
    </row>
    <row r="142" customFormat="false" ht="15" hidden="false" customHeight="false" outlineLevel="0" collapsed="false">
      <c r="A142" s="23" t="str">
        <f aca="false">IF(ROW()-4&lt;=('APR Calculator'!$C$15),ROW()-4,"")</f>
        <v/>
      </c>
      <c r="B142" s="24" t="str">
        <f aca="false">IF($A142="","",EDATE('APR Calculator'!$C$12,$A142))</f>
        <v/>
      </c>
      <c r="C142" s="25" t="str">
        <f aca="false">IF($A142="","",G141)</f>
        <v/>
      </c>
      <c r="D142" s="25" t="str">
        <f aca="false">IF($A142="","",'APR Calculator'!$C$17)</f>
        <v/>
      </c>
      <c r="E142" s="25" t="str">
        <f aca="false">IF($A142="","",D142-F142)</f>
        <v/>
      </c>
      <c r="F142" s="25" t="str">
        <f aca="false">IF($A142="","",C142*'APR Calculator'!$C$16)</f>
        <v/>
      </c>
      <c r="G142" s="25" t="str">
        <f aca="false">IF($A142="","",MAX(C142-E142,0))</f>
        <v/>
      </c>
    </row>
    <row r="143" customFormat="false" ht="15" hidden="false" customHeight="false" outlineLevel="0" collapsed="false">
      <c r="A143" s="20" t="str">
        <f aca="false">IF(ROW()-4&lt;=('APR Calculator'!$C$15),ROW()-4,"")</f>
        <v/>
      </c>
      <c r="B143" s="21" t="str">
        <f aca="false">IF($A143="","",EDATE('APR Calculator'!$C$12,$A143))</f>
        <v/>
      </c>
      <c r="C143" s="22" t="str">
        <f aca="false">IF($A143="","",G142)</f>
        <v/>
      </c>
      <c r="D143" s="22" t="str">
        <f aca="false">IF($A143="","",'APR Calculator'!$C$17)</f>
        <v/>
      </c>
      <c r="E143" s="22" t="str">
        <f aca="false">IF($A143="","",D143-F143)</f>
        <v/>
      </c>
      <c r="F143" s="22" t="str">
        <f aca="false">IF($A143="","",C143*'APR Calculator'!$C$16)</f>
        <v/>
      </c>
      <c r="G143" s="22" t="str">
        <f aca="false">IF($A143="","",MAX(C143-E143,0))</f>
        <v/>
      </c>
    </row>
    <row r="144" customFormat="false" ht="15" hidden="false" customHeight="false" outlineLevel="0" collapsed="false">
      <c r="A144" s="23" t="str">
        <f aca="false">IF(ROW()-4&lt;=('APR Calculator'!$C$15),ROW()-4,"")</f>
        <v/>
      </c>
      <c r="B144" s="24" t="str">
        <f aca="false">IF($A144="","",EDATE('APR Calculator'!$C$12,$A144))</f>
        <v/>
      </c>
      <c r="C144" s="25" t="str">
        <f aca="false">IF($A144="","",G143)</f>
        <v/>
      </c>
      <c r="D144" s="25" t="str">
        <f aca="false">IF($A144="","",'APR Calculator'!$C$17)</f>
        <v/>
      </c>
      <c r="E144" s="25" t="str">
        <f aca="false">IF($A144="","",D144-F144)</f>
        <v/>
      </c>
      <c r="F144" s="25" t="str">
        <f aca="false">IF($A144="","",C144*'APR Calculator'!$C$16)</f>
        <v/>
      </c>
      <c r="G144" s="25" t="str">
        <f aca="false">IF($A144="","",MAX(C144-E144,0))</f>
        <v/>
      </c>
    </row>
    <row r="145" customFormat="false" ht="15" hidden="false" customHeight="false" outlineLevel="0" collapsed="false">
      <c r="A145" s="20" t="str">
        <f aca="false">IF(ROW()-4&lt;=('APR Calculator'!$C$15),ROW()-4,"")</f>
        <v/>
      </c>
      <c r="B145" s="21" t="str">
        <f aca="false">IF($A145="","",EDATE('APR Calculator'!$C$12,$A145))</f>
        <v/>
      </c>
      <c r="C145" s="22" t="str">
        <f aca="false">IF($A145="","",G144)</f>
        <v/>
      </c>
      <c r="D145" s="22" t="str">
        <f aca="false">IF($A145="","",'APR Calculator'!$C$17)</f>
        <v/>
      </c>
      <c r="E145" s="22" t="str">
        <f aca="false">IF($A145="","",D145-F145)</f>
        <v/>
      </c>
      <c r="F145" s="22" t="str">
        <f aca="false">IF($A145="","",C145*'APR Calculator'!$C$16)</f>
        <v/>
      </c>
      <c r="G145" s="22" t="str">
        <f aca="false">IF($A145="","",MAX(C145-E145,0))</f>
        <v/>
      </c>
    </row>
    <row r="146" customFormat="false" ht="15" hidden="false" customHeight="false" outlineLevel="0" collapsed="false">
      <c r="A146" s="23" t="str">
        <f aca="false">IF(ROW()-4&lt;=('APR Calculator'!$C$15),ROW()-4,"")</f>
        <v/>
      </c>
      <c r="B146" s="24" t="str">
        <f aca="false">IF($A146="","",EDATE('APR Calculator'!$C$12,$A146))</f>
        <v/>
      </c>
      <c r="C146" s="25" t="str">
        <f aca="false">IF($A146="","",G145)</f>
        <v/>
      </c>
      <c r="D146" s="25" t="str">
        <f aca="false">IF($A146="","",'APR Calculator'!$C$17)</f>
        <v/>
      </c>
      <c r="E146" s="25" t="str">
        <f aca="false">IF($A146="","",D146-F146)</f>
        <v/>
      </c>
      <c r="F146" s="25" t="str">
        <f aca="false">IF($A146="","",C146*'APR Calculator'!$C$16)</f>
        <v/>
      </c>
      <c r="G146" s="25" t="str">
        <f aca="false">IF($A146="","",MAX(C146-E146,0))</f>
        <v/>
      </c>
    </row>
    <row r="147" customFormat="false" ht="15" hidden="false" customHeight="false" outlineLevel="0" collapsed="false">
      <c r="A147" s="20" t="str">
        <f aca="false">IF(ROW()-4&lt;=('APR Calculator'!$C$15),ROW()-4,"")</f>
        <v/>
      </c>
      <c r="B147" s="21" t="str">
        <f aca="false">IF($A147="","",EDATE('APR Calculator'!$C$12,$A147))</f>
        <v/>
      </c>
      <c r="C147" s="22" t="str">
        <f aca="false">IF($A147="","",G146)</f>
        <v/>
      </c>
      <c r="D147" s="22" t="str">
        <f aca="false">IF($A147="","",'APR Calculator'!$C$17)</f>
        <v/>
      </c>
      <c r="E147" s="22" t="str">
        <f aca="false">IF($A147="","",D147-F147)</f>
        <v/>
      </c>
      <c r="F147" s="22" t="str">
        <f aca="false">IF($A147="","",C147*'APR Calculator'!$C$16)</f>
        <v/>
      </c>
      <c r="G147" s="22" t="str">
        <f aca="false">IF($A147="","",MAX(C147-E147,0))</f>
        <v/>
      </c>
    </row>
    <row r="148" customFormat="false" ht="15" hidden="false" customHeight="false" outlineLevel="0" collapsed="false">
      <c r="A148" s="23" t="str">
        <f aca="false">IF(ROW()-4&lt;=('APR Calculator'!$C$15),ROW()-4,"")</f>
        <v/>
      </c>
      <c r="B148" s="24" t="str">
        <f aca="false">IF($A148="","",EDATE('APR Calculator'!$C$12,$A148))</f>
        <v/>
      </c>
      <c r="C148" s="25" t="str">
        <f aca="false">IF($A148="","",G147)</f>
        <v/>
      </c>
      <c r="D148" s="25" t="str">
        <f aca="false">IF($A148="","",'APR Calculator'!$C$17)</f>
        <v/>
      </c>
      <c r="E148" s="25" t="str">
        <f aca="false">IF($A148="","",D148-F148)</f>
        <v/>
      </c>
      <c r="F148" s="25" t="str">
        <f aca="false">IF($A148="","",C148*'APR Calculator'!$C$16)</f>
        <v/>
      </c>
      <c r="G148" s="25" t="str">
        <f aca="false">IF($A148="","",MAX(C148-E148,0))</f>
        <v/>
      </c>
    </row>
    <row r="149" customFormat="false" ht="15" hidden="false" customHeight="false" outlineLevel="0" collapsed="false">
      <c r="A149" s="20" t="str">
        <f aca="false">IF(ROW()-4&lt;=('APR Calculator'!$C$15),ROW()-4,"")</f>
        <v/>
      </c>
      <c r="B149" s="21" t="str">
        <f aca="false">IF($A149="","",EDATE('APR Calculator'!$C$12,$A149))</f>
        <v/>
      </c>
      <c r="C149" s="22" t="str">
        <f aca="false">IF($A149="","",G148)</f>
        <v/>
      </c>
      <c r="D149" s="22" t="str">
        <f aca="false">IF($A149="","",'APR Calculator'!$C$17)</f>
        <v/>
      </c>
      <c r="E149" s="22" t="str">
        <f aca="false">IF($A149="","",D149-F149)</f>
        <v/>
      </c>
      <c r="F149" s="22" t="str">
        <f aca="false">IF($A149="","",C149*'APR Calculator'!$C$16)</f>
        <v/>
      </c>
      <c r="G149" s="22" t="str">
        <f aca="false">IF($A149="","",MAX(C149-E149,0))</f>
        <v/>
      </c>
    </row>
    <row r="150" customFormat="false" ht="15" hidden="false" customHeight="false" outlineLevel="0" collapsed="false">
      <c r="A150" s="23" t="str">
        <f aca="false">IF(ROW()-4&lt;=('APR Calculator'!$C$15),ROW()-4,"")</f>
        <v/>
      </c>
      <c r="B150" s="24" t="str">
        <f aca="false">IF($A150="","",EDATE('APR Calculator'!$C$12,$A150))</f>
        <v/>
      </c>
      <c r="C150" s="25" t="str">
        <f aca="false">IF($A150="","",G149)</f>
        <v/>
      </c>
      <c r="D150" s="25" t="str">
        <f aca="false">IF($A150="","",'APR Calculator'!$C$17)</f>
        <v/>
      </c>
      <c r="E150" s="25" t="str">
        <f aca="false">IF($A150="","",D150-F150)</f>
        <v/>
      </c>
      <c r="F150" s="25" t="str">
        <f aca="false">IF($A150="","",C150*'APR Calculator'!$C$16)</f>
        <v/>
      </c>
      <c r="G150" s="25" t="str">
        <f aca="false">IF($A150="","",MAX(C150-E150,0))</f>
        <v/>
      </c>
    </row>
    <row r="151" customFormat="false" ht="15" hidden="false" customHeight="false" outlineLevel="0" collapsed="false">
      <c r="A151" s="20" t="str">
        <f aca="false">IF(ROW()-4&lt;=('APR Calculator'!$C$15),ROW()-4,"")</f>
        <v/>
      </c>
      <c r="B151" s="21" t="str">
        <f aca="false">IF($A151="","",EDATE('APR Calculator'!$C$12,$A151))</f>
        <v/>
      </c>
      <c r="C151" s="22" t="str">
        <f aca="false">IF($A151="","",G150)</f>
        <v/>
      </c>
      <c r="D151" s="22" t="str">
        <f aca="false">IF($A151="","",'APR Calculator'!$C$17)</f>
        <v/>
      </c>
      <c r="E151" s="22" t="str">
        <f aca="false">IF($A151="","",D151-F151)</f>
        <v/>
      </c>
      <c r="F151" s="22" t="str">
        <f aca="false">IF($A151="","",C151*'APR Calculator'!$C$16)</f>
        <v/>
      </c>
      <c r="G151" s="22" t="str">
        <f aca="false">IF($A151="","",MAX(C151-E151,0))</f>
        <v/>
      </c>
    </row>
    <row r="152" customFormat="false" ht="15" hidden="false" customHeight="false" outlineLevel="0" collapsed="false">
      <c r="A152" s="23" t="str">
        <f aca="false">IF(ROW()-4&lt;=('APR Calculator'!$C$15),ROW()-4,"")</f>
        <v/>
      </c>
      <c r="B152" s="24" t="str">
        <f aca="false">IF($A152="","",EDATE('APR Calculator'!$C$12,$A152))</f>
        <v/>
      </c>
      <c r="C152" s="25" t="str">
        <f aca="false">IF($A152="","",G151)</f>
        <v/>
      </c>
      <c r="D152" s="25" t="str">
        <f aca="false">IF($A152="","",'APR Calculator'!$C$17)</f>
        <v/>
      </c>
      <c r="E152" s="25" t="str">
        <f aca="false">IF($A152="","",D152-F152)</f>
        <v/>
      </c>
      <c r="F152" s="25" t="str">
        <f aca="false">IF($A152="","",C152*'APR Calculator'!$C$16)</f>
        <v/>
      </c>
      <c r="G152" s="25" t="str">
        <f aca="false">IF($A152="","",MAX(C152-E152,0))</f>
        <v/>
      </c>
    </row>
    <row r="153" customFormat="false" ht="15" hidden="false" customHeight="false" outlineLevel="0" collapsed="false">
      <c r="A153" s="20" t="str">
        <f aca="false">IF(ROW()-4&lt;=('APR Calculator'!$C$15),ROW()-4,"")</f>
        <v/>
      </c>
      <c r="B153" s="21" t="str">
        <f aca="false">IF($A153="","",EDATE('APR Calculator'!$C$12,$A153))</f>
        <v/>
      </c>
      <c r="C153" s="22" t="str">
        <f aca="false">IF($A153="","",G152)</f>
        <v/>
      </c>
      <c r="D153" s="22" t="str">
        <f aca="false">IF($A153="","",'APR Calculator'!$C$17)</f>
        <v/>
      </c>
      <c r="E153" s="22" t="str">
        <f aca="false">IF($A153="","",D153-F153)</f>
        <v/>
      </c>
      <c r="F153" s="22" t="str">
        <f aca="false">IF($A153="","",C153*'APR Calculator'!$C$16)</f>
        <v/>
      </c>
      <c r="G153" s="22" t="str">
        <f aca="false">IF($A153="","",MAX(C153-E153,0))</f>
        <v/>
      </c>
    </row>
    <row r="154" customFormat="false" ht="15" hidden="false" customHeight="false" outlineLevel="0" collapsed="false">
      <c r="A154" s="23" t="str">
        <f aca="false">IF(ROW()-4&lt;=('APR Calculator'!$C$15),ROW()-4,"")</f>
        <v/>
      </c>
      <c r="B154" s="24" t="str">
        <f aca="false">IF($A154="","",EDATE('APR Calculator'!$C$12,$A154))</f>
        <v/>
      </c>
      <c r="C154" s="25" t="str">
        <f aca="false">IF($A154="","",G153)</f>
        <v/>
      </c>
      <c r="D154" s="25" t="str">
        <f aca="false">IF($A154="","",'APR Calculator'!$C$17)</f>
        <v/>
      </c>
      <c r="E154" s="25" t="str">
        <f aca="false">IF($A154="","",D154-F154)</f>
        <v/>
      </c>
      <c r="F154" s="25" t="str">
        <f aca="false">IF($A154="","",C154*'APR Calculator'!$C$16)</f>
        <v/>
      </c>
      <c r="G154" s="25" t="str">
        <f aca="false">IF($A154="","",MAX(C154-E154,0))</f>
        <v/>
      </c>
    </row>
    <row r="155" customFormat="false" ht="15" hidden="false" customHeight="false" outlineLevel="0" collapsed="false">
      <c r="A155" s="20" t="str">
        <f aca="false">IF(ROW()-4&lt;=('APR Calculator'!$C$15),ROW()-4,"")</f>
        <v/>
      </c>
      <c r="B155" s="21" t="str">
        <f aca="false">IF($A155="","",EDATE('APR Calculator'!$C$12,$A155))</f>
        <v/>
      </c>
      <c r="C155" s="22" t="str">
        <f aca="false">IF($A155="","",G154)</f>
        <v/>
      </c>
      <c r="D155" s="22" t="str">
        <f aca="false">IF($A155="","",'APR Calculator'!$C$17)</f>
        <v/>
      </c>
      <c r="E155" s="22" t="str">
        <f aca="false">IF($A155="","",D155-F155)</f>
        <v/>
      </c>
      <c r="F155" s="22" t="str">
        <f aca="false">IF($A155="","",C155*'APR Calculator'!$C$16)</f>
        <v/>
      </c>
      <c r="G155" s="22" t="str">
        <f aca="false">IF($A155="","",MAX(C155-E155,0))</f>
        <v/>
      </c>
    </row>
    <row r="156" customFormat="false" ht="15" hidden="false" customHeight="false" outlineLevel="0" collapsed="false">
      <c r="A156" s="23" t="str">
        <f aca="false">IF(ROW()-4&lt;=('APR Calculator'!$C$15),ROW()-4,"")</f>
        <v/>
      </c>
      <c r="B156" s="24" t="str">
        <f aca="false">IF($A156="","",EDATE('APR Calculator'!$C$12,$A156))</f>
        <v/>
      </c>
      <c r="C156" s="25" t="str">
        <f aca="false">IF($A156="","",G155)</f>
        <v/>
      </c>
      <c r="D156" s="25" t="str">
        <f aca="false">IF($A156="","",'APR Calculator'!$C$17)</f>
        <v/>
      </c>
      <c r="E156" s="25" t="str">
        <f aca="false">IF($A156="","",D156-F156)</f>
        <v/>
      </c>
      <c r="F156" s="25" t="str">
        <f aca="false">IF($A156="","",C156*'APR Calculator'!$C$16)</f>
        <v/>
      </c>
      <c r="G156" s="25" t="str">
        <f aca="false">IF($A156="","",MAX(C156-E156,0))</f>
        <v/>
      </c>
    </row>
    <row r="157" customFormat="false" ht="15" hidden="false" customHeight="false" outlineLevel="0" collapsed="false">
      <c r="A157" s="20" t="str">
        <f aca="false">IF(ROW()-4&lt;=('APR Calculator'!$C$15),ROW()-4,"")</f>
        <v/>
      </c>
      <c r="B157" s="21" t="str">
        <f aca="false">IF($A157="","",EDATE('APR Calculator'!$C$12,$A157))</f>
        <v/>
      </c>
      <c r="C157" s="22" t="str">
        <f aca="false">IF($A157="","",G156)</f>
        <v/>
      </c>
      <c r="D157" s="22" t="str">
        <f aca="false">IF($A157="","",'APR Calculator'!$C$17)</f>
        <v/>
      </c>
      <c r="E157" s="22" t="str">
        <f aca="false">IF($A157="","",D157-F157)</f>
        <v/>
      </c>
      <c r="F157" s="22" t="str">
        <f aca="false">IF($A157="","",C157*'APR Calculator'!$C$16)</f>
        <v/>
      </c>
      <c r="G157" s="22" t="str">
        <f aca="false">IF($A157="","",MAX(C157-E157,0))</f>
        <v/>
      </c>
    </row>
    <row r="158" customFormat="false" ht="15" hidden="false" customHeight="false" outlineLevel="0" collapsed="false">
      <c r="A158" s="23" t="str">
        <f aca="false">IF(ROW()-4&lt;=('APR Calculator'!$C$15),ROW()-4,"")</f>
        <v/>
      </c>
      <c r="B158" s="24" t="str">
        <f aca="false">IF($A158="","",EDATE('APR Calculator'!$C$12,$A158))</f>
        <v/>
      </c>
      <c r="C158" s="25" t="str">
        <f aca="false">IF($A158="","",G157)</f>
        <v/>
      </c>
      <c r="D158" s="25" t="str">
        <f aca="false">IF($A158="","",'APR Calculator'!$C$17)</f>
        <v/>
      </c>
      <c r="E158" s="25" t="str">
        <f aca="false">IF($A158="","",D158-F158)</f>
        <v/>
      </c>
      <c r="F158" s="25" t="str">
        <f aca="false">IF($A158="","",C158*'APR Calculator'!$C$16)</f>
        <v/>
      </c>
      <c r="G158" s="25" t="str">
        <f aca="false">IF($A158="","",MAX(C158-E158,0))</f>
        <v/>
      </c>
    </row>
    <row r="159" customFormat="false" ht="15" hidden="false" customHeight="false" outlineLevel="0" collapsed="false">
      <c r="A159" s="20" t="str">
        <f aca="false">IF(ROW()-4&lt;=('APR Calculator'!$C$15),ROW()-4,"")</f>
        <v/>
      </c>
      <c r="B159" s="21" t="str">
        <f aca="false">IF($A159="","",EDATE('APR Calculator'!$C$12,$A159))</f>
        <v/>
      </c>
      <c r="C159" s="22" t="str">
        <f aca="false">IF($A159="","",G158)</f>
        <v/>
      </c>
      <c r="D159" s="22" t="str">
        <f aca="false">IF($A159="","",'APR Calculator'!$C$17)</f>
        <v/>
      </c>
      <c r="E159" s="22" t="str">
        <f aca="false">IF($A159="","",D159-F159)</f>
        <v/>
      </c>
      <c r="F159" s="22" t="str">
        <f aca="false">IF($A159="","",C159*'APR Calculator'!$C$16)</f>
        <v/>
      </c>
      <c r="G159" s="22" t="str">
        <f aca="false">IF($A159="","",MAX(C159-E159,0))</f>
        <v/>
      </c>
    </row>
    <row r="160" customFormat="false" ht="15" hidden="false" customHeight="false" outlineLevel="0" collapsed="false">
      <c r="A160" s="23" t="str">
        <f aca="false">IF(ROW()-4&lt;=('APR Calculator'!$C$15),ROW()-4,"")</f>
        <v/>
      </c>
      <c r="B160" s="24" t="str">
        <f aca="false">IF($A160="","",EDATE('APR Calculator'!$C$12,$A160))</f>
        <v/>
      </c>
      <c r="C160" s="25" t="str">
        <f aca="false">IF($A160="","",G159)</f>
        <v/>
      </c>
      <c r="D160" s="25" t="str">
        <f aca="false">IF($A160="","",'APR Calculator'!$C$17)</f>
        <v/>
      </c>
      <c r="E160" s="25" t="str">
        <f aca="false">IF($A160="","",D160-F160)</f>
        <v/>
      </c>
      <c r="F160" s="25" t="str">
        <f aca="false">IF($A160="","",C160*'APR Calculator'!$C$16)</f>
        <v/>
      </c>
      <c r="G160" s="25" t="str">
        <f aca="false">IF($A160="","",MAX(C160-E160,0))</f>
        <v/>
      </c>
    </row>
    <row r="161" customFormat="false" ht="15" hidden="false" customHeight="false" outlineLevel="0" collapsed="false">
      <c r="A161" s="20" t="str">
        <f aca="false">IF(ROW()-4&lt;=('APR Calculator'!$C$15),ROW()-4,"")</f>
        <v/>
      </c>
      <c r="B161" s="21" t="str">
        <f aca="false">IF($A161="","",EDATE('APR Calculator'!$C$12,$A161))</f>
        <v/>
      </c>
      <c r="C161" s="22" t="str">
        <f aca="false">IF($A161="","",G160)</f>
        <v/>
      </c>
      <c r="D161" s="22" t="str">
        <f aca="false">IF($A161="","",'APR Calculator'!$C$17)</f>
        <v/>
      </c>
      <c r="E161" s="22" t="str">
        <f aca="false">IF($A161="","",D161-F161)</f>
        <v/>
      </c>
      <c r="F161" s="22" t="str">
        <f aca="false">IF($A161="","",C161*'APR Calculator'!$C$16)</f>
        <v/>
      </c>
      <c r="G161" s="22" t="str">
        <f aca="false">IF($A161="","",MAX(C161-E161,0))</f>
        <v/>
      </c>
    </row>
    <row r="162" customFormat="false" ht="15" hidden="false" customHeight="false" outlineLevel="0" collapsed="false">
      <c r="A162" s="23" t="str">
        <f aca="false">IF(ROW()-4&lt;=('APR Calculator'!$C$15),ROW()-4,"")</f>
        <v/>
      </c>
      <c r="B162" s="24" t="str">
        <f aca="false">IF($A162="","",EDATE('APR Calculator'!$C$12,$A162))</f>
        <v/>
      </c>
      <c r="C162" s="25" t="str">
        <f aca="false">IF($A162="","",G161)</f>
        <v/>
      </c>
      <c r="D162" s="25" t="str">
        <f aca="false">IF($A162="","",'APR Calculator'!$C$17)</f>
        <v/>
      </c>
      <c r="E162" s="25" t="str">
        <f aca="false">IF($A162="","",D162-F162)</f>
        <v/>
      </c>
      <c r="F162" s="25" t="str">
        <f aca="false">IF($A162="","",C162*'APR Calculator'!$C$16)</f>
        <v/>
      </c>
      <c r="G162" s="25" t="str">
        <f aca="false">IF($A162="","",MAX(C162-E162,0))</f>
        <v/>
      </c>
    </row>
    <row r="163" customFormat="false" ht="15" hidden="false" customHeight="false" outlineLevel="0" collapsed="false">
      <c r="A163" s="20" t="str">
        <f aca="false">IF(ROW()-4&lt;=('APR Calculator'!$C$15),ROW()-4,"")</f>
        <v/>
      </c>
      <c r="B163" s="21" t="str">
        <f aca="false">IF($A163="","",EDATE('APR Calculator'!$C$12,$A163))</f>
        <v/>
      </c>
      <c r="C163" s="22" t="str">
        <f aca="false">IF($A163="","",G162)</f>
        <v/>
      </c>
      <c r="D163" s="22" t="str">
        <f aca="false">IF($A163="","",'APR Calculator'!$C$17)</f>
        <v/>
      </c>
      <c r="E163" s="22" t="str">
        <f aca="false">IF($A163="","",D163-F163)</f>
        <v/>
      </c>
      <c r="F163" s="22" t="str">
        <f aca="false">IF($A163="","",C163*'APR Calculator'!$C$16)</f>
        <v/>
      </c>
      <c r="G163" s="22" t="str">
        <f aca="false">IF($A163="","",MAX(C163-E163,0))</f>
        <v/>
      </c>
    </row>
    <row r="164" customFormat="false" ht="15" hidden="false" customHeight="false" outlineLevel="0" collapsed="false">
      <c r="A164" s="23" t="str">
        <f aca="false">IF(ROW()-4&lt;=('APR Calculator'!$C$15),ROW()-4,"")</f>
        <v/>
      </c>
      <c r="B164" s="24" t="str">
        <f aca="false">IF($A164="","",EDATE('APR Calculator'!$C$12,$A164))</f>
        <v/>
      </c>
      <c r="C164" s="25" t="str">
        <f aca="false">IF($A164="","",G163)</f>
        <v/>
      </c>
      <c r="D164" s="25" t="str">
        <f aca="false">IF($A164="","",'APR Calculator'!$C$17)</f>
        <v/>
      </c>
      <c r="E164" s="25" t="str">
        <f aca="false">IF($A164="","",D164-F164)</f>
        <v/>
      </c>
      <c r="F164" s="25" t="str">
        <f aca="false">IF($A164="","",C164*'APR Calculator'!$C$16)</f>
        <v/>
      </c>
      <c r="G164" s="25" t="str">
        <f aca="false">IF($A164="","",MAX(C164-E164,0))</f>
        <v/>
      </c>
    </row>
    <row r="165" customFormat="false" ht="15" hidden="false" customHeight="false" outlineLevel="0" collapsed="false">
      <c r="A165" s="20" t="str">
        <f aca="false">IF(ROW()-4&lt;=('APR Calculator'!$C$15),ROW()-4,"")</f>
        <v/>
      </c>
      <c r="B165" s="21" t="str">
        <f aca="false">IF($A165="","",EDATE('APR Calculator'!$C$12,$A165))</f>
        <v/>
      </c>
      <c r="C165" s="22" t="str">
        <f aca="false">IF($A165="","",G164)</f>
        <v/>
      </c>
      <c r="D165" s="22" t="str">
        <f aca="false">IF($A165="","",'APR Calculator'!$C$17)</f>
        <v/>
      </c>
      <c r="E165" s="22" t="str">
        <f aca="false">IF($A165="","",D165-F165)</f>
        <v/>
      </c>
      <c r="F165" s="22" t="str">
        <f aca="false">IF($A165="","",C165*'APR Calculator'!$C$16)</f>
        <v/>
      </c>
      <c r="G165" s="22" t="str">
        <f aca="false">IF($A165="","",MAX(C165-E165,0))</f>
        <v/>
      </c>
    </row>
    <row r="166" customFormat="false" ht="15" hidden="false" customHeight="false" outlineLevel="0" collapsed="false">
      <c r="A166" s="23" t="str">
        <f aca="false">IF(ROW()-4&lt;=('APR Calculator'!$C$15),ROW()-4,"")</f>
        <v/>
      </c>
      <c r="B166" s="24" t="str">
        <f aca="false">IF($A166="","",EDATE('APR Calculator'!$C$12,$A166))</f>
        <v/>
      </c>
      <c r="C166" s="25" t="str">
        <f aca="false">IF($A166="","",G165)</f>
        <v/>
      </c>
      <c r="D166" s="25" t="str">
        <f aca="false">IF($A166="","",'APR Calculator'!$C$17)</f>
        <v/>
      </c>
      <c r="E166" s="25" t="str">
        <f aca="false">IF($A166="","",D166-F166)</f>
        <v/>
      </c>
      <c r="F166" s="25" t="str">
        <f aca="false">IF($A166="","",C166*'APR Calculator'!$C$16)</f>
        <v/>
      </c>
      <c r="G166" s="25" t="str">
        <f aca="false">IF($A166="","",MAX(C166-E166,0))</f>
        <v/>
      </c>
    </row>
    <row r="167" customFormat="false" ht="15" hidden="false" customHeight="false" outlineLevel="0" collapsed="false">
      <c r="A167" s="20" t="str">
        <f aca="false">IF(ROW()-4&lt;=('APR Calculator'!$C$15),ROW()-4,"")</f>
        <v/>
      </c>
      <c r="B167" s="21" t="str">
        <f aca="false">IF($A167="","",EDATE('APR Calculator'!$C$12,$A167))</f>
        <v/>
      </c>
      <c r="C167" s="22" t="str">
        <f aca="false">IF($A167="","",G166)</f>
        <v/>
      </c>
      <c r="D167" s="22" t="str">
        <f aca="false">IF($A167="","",'APR Calculator'!$C$17)</f>
        <v/>
      </c>
      <c r="E167" s="22" t="str">
        <f aca="false">IF($A167="","",D167-F167)</f>
        <v/>
      </c>
      <c r="F167" s="22" t="str">
        <f aca="false">IF($A167="","",C167*'APR Calculator'!$C$16)</f>
        <v/>
      </c>
      <c r="G167" s="22" t="str">
        <f aca="false">IF($A167="","",MAX(C167-E167,0))</f>
        <v/>
      </c>
    </row>
    <row r="168" customFormat="false" ht="15" hidden="false" customHeight="false" outlineLevel="0" collapsed="false">
      <c r="A168" s="23" t="str">
        <f aca="false">IF(ROW()-4&lt;=('APR Calculator'!$C$15),ROW()-4,"")</f>
        <v/>
      </c>
      <c r="B168" s="24" t="str">
        <f aca="false">IF($A168="","",EDATE('APR Calculator'!$C$12,$A168))</f>
        <v/>
      </c>
      <c r="C168" s="25" t="str">
        <f aca="false">IF($A168="","",G167)</f>
        <v/>
      </c>
      <c r="D168" s="25" t="str">
        <f aca="false">IF($A168="","",'APR Calculator'!$C$17)</f>
        <v/>
      </c>
      <c r="E168" s="25" t="str">
        <f aca="false">IF($A168="","",D168-F168)</f>
        <v/>
      </c>
      <c r="F168" s="25" t="str">
        <f aca="false">IF($A168="","",C168*'APR Calculator'!$C$16)</f>
        <v/>
      </c>
      <c r="G168" s="25" t="str">
        <f aca="false">IF($A168="","",MAX(C168-E168,0))</f>
        <v/>
      </c>
    </row>
    <row r="169" customFormat="false" ht="15" hidden="false" customHeight="false" outlineLevel="0" collapsed="false">
      <c r="A169" s="20" t="str">
        <f aca="false">IF(ROW()-4&lt;=('APR Calculator'!$C$15),ROW()-4,"")</f>
        <v/>
      </c>
      <c r="B169" s="21" t="str">
        <f aca="false">IF($A169="","",EDATE('APR Calculator'!$C$12,$A169))</f>
        <v/>
      </c>
      <c r="C169" s="22" t="str">
        <f aca="false">IF($A169="","",G168)</f>
        <v/>
      </c>
      <c r="D169" s="22" t="str">
        <f aca="false">IF($A169="","",'APR Calculator'!$C$17)</f>
        <v/>
      </c>
      <c r="E169" s="22" t="str">
        <f aca="false">IF($A169="","",D169-F169)</f>
        <v/>
      </c>
      <c r="F169" s="22" t="str">
        <f aca="false">IF($A169="","",C169*'APR Calculator'!$C$16)</f>
        <v/>
      </c>
      <c r="G169" s="22" t="str">
        <f aca="false">IF($A169="","",MAX(C169-E169,0))</f>
        <v/>
      </c>
    </row>
    <row r="170" customFormat="false" ht="15" hidden="false" customHeight="false" outlineLevel="0" collapsed="false">
      <c r="A170" s="23" t="str">
        <f aca="false">IF(ROW()-4&lt;=('APR Calculator'!$C$15),ROW()-4,"")</f>
        <v/>
      </c>
      <c r="B170" s="24" t="str">
        <f aca="false">IF($A170="","",EDATE('APR Calculator'!$C$12,$A170))</f>
        <v/>
      </c>
      <c r="C170" s="25" t="str">
        <f aca="false">IF($A170="","",G169)</f>
        <v/>
      </c>
      <c r="D170" s="25" t="str">
        <f aca="false">IF($A170="","",'APR Calculator'!$C$17)</f>
        <v/>
      </c>
      <c r="E170" s="25" t="str">
        <f aca="false">IF($A170="","",D170-F170)</f>
        <v/>
      </c>
      <c r="F170" s="25" t="str">
        <f aca="false">IF($A170="","",C170*'APR Calculator'!$C$16)</f>
        <v/>
      </c>
      <c r="G170" s="25" t="str">
        <f aca="false">IF($A170="","",MAX(C170-E170,0))</f>
        <v/>
      </c>
    </row>
    <row r="171" customFormat="false" ht="15" hidden="false" customHeight="false" outlineLevel="0" collapsed="false">
      <c r="A171" s="20" t="str">
        <f aca="false">IF(ROW()-4&lt;=('APR Calculator'!$C$15),ROW()-4,"")</f>
        <v/>
      </c>
      <c r="B171" s="21" t="str">
        <f aca="false">IF($A171="","",EDATE('APR Calculator'!$C$12,$A171))</f>
        <v/>
      </c>
      <c r="C171" s="22" t="str">
        <f aca="false">IF($A171="","",G170)</f>
        <v/>
      </c>
      <c r="D171" s="22" t="str">
        <f aca="false">IF($A171="","",'APR Calculator'!$C$17)</f>
        <v/>
      </c>
      <c r="E171" s="22" t="str">
        <f aca="false">IF($A171="","",D171-F171)</f>
        <v/>
      </c>
      <c r="F171" s="22" t="str">
        <f aca="false">IF($A171="","",C171*'APR Calculator'!$C$16)</f>
        <v/>
      </c>
      <c r="G171" s="22" t="str">
        <f aca="false">IF($A171="","",MAX(C171-E171,0))</f>
        <v/>
      </c>
    </row>
    <row r="172" customFormat="false" ht="15" hidden="false" customHeight="false" outlineLevel="0" collapsed="false">
      <c r="A172" s="23" t="str">
        <f aca="false">IF(ROW()-4&lt;=('APR Calculator'!$C$15),ROW()-4,"")</f>
        <v/>
      </c>
      <c r="B172" s="24" t="str">
        <f aca="false">IF($A172="","",EDATE('APR Calculator'!$C$12,$A172))</f>
        <v/>
      </c>
      <c r="C172" s="25" t="str">
        <f aca="false">IF($A172="","",G171)</f>
        <v/>
      </c>
      <c r="D172" s="25" t="str">
        <f aca="false">IF($A172="","",'APR Calculator'!$C$17)</f>
        <v/>
      </c>
      <c r="E172" s="25" t="str">
        <f aca="false">IF($A172="","",D172-F172)</f>
        <v/>
      </c>
      <c r="F172" s="25" t="str">
        <f aca="false">IF($A172="","",C172*'APR Calculator'!$C$16)</f>
        <v/>
      </c>
      <c r="G172" s="25" t="str">
        <f aca="false">IF($A172="","",MAX(C172-E172,0))</f>
        <v/>
      </c>
    </row>
    <row r="173" customFormat="false" ht="15" hidden="false" customHeight="false" outlineLevel="0" collapsed="false">
      <c r="A173" s="20" t="str">
        <f aca="false">IF(ROW()-4&lt;=('APR Calculator'!$C$15),ROW()-4,"")</f>
        <v/>
      </c>
      <c r="B173" s="21" t="str">
        <f aca="false">IF($A173="","",EDATE('APR Calculator'!$C$12,$A173))</f>
        <v/>
      </c>
      <c r="C173" s="22" t="str">
        <f aca="false">IF($A173="","",G172)</f>
        <v/>
      </c>
      <c r="D173" s="22" t="str">
        <f aca="false">IF($A173="","",'APR Calculator'!$C$17)</f>
        <v/>
      </c>
      <c r="E173" s="22" t="str">
        <f aca="false">IF($A173="","",D173-F173)</f>
        <v/>
      </c>
      <c r="F173" s="22" t="str">
        <f aca="false">IF($A173="","",C173*'APR Calculator'!$C$16)</f>
        <v/>
      </c>
      <c r="G173" s="22" t="str">
        <f aca="false">IF($A173="","",MAX(C173-E173,0))</f>
        <v/>
      </c>
    </row>
    <row r="174" customFormat="false" ht="15" hidden="false" customHeight="false" outlineLevel="0" collapsed="false">
      <c r="A174" s="23" t="str">
        <f aca="false">IF(ROW()-4&lt;=('APR Calculator'!$C$15),ROW()-4,"")</f>
        <v/>
      </c>
      <c r="B174" s="24" t="str">
        <f aca="false">IF($A174="","",EDATE('APR Calculator'!$C$12,$A174))</f>
        <v/>
      </c>
      <c r="C174" s="25" t="str">
        <f aca="false">IF($A174="","",G173)</f>
        <v/>
      </c>
      <c r="D174" s="25" t="str">
        <f aca="false">IF($A174="","",'APR Calculator'!$C$17)</f>
        <v/>
      </c>
      <c r="E174" s="25" t="str">
        <f aca="false">IF($A174="","",D174-F174)</f>
        <v/>
      </c>
      <c r="F174" s="25" t="str">
        <f aca="false">IF($A174="","",C174*'APR Calculator'!$C$16)</f>
        <v/>
      </c>
      <c r="G174" s="25" t="str">
        <f aca="false">IF($A174="","",MAX(C174-E174,0))</f>
        <v/>
      </c>
    </row>
    <row r="175" customFormat="false" ht="15" hidden="false" customHeight="false" outlineLevel="0" collapsed="false">
      <c r="A175" s="20" t="str">
        <f aca="false">IF(ROW()-4&lt;=('APR Calculator'!$C$15),ROW()-4,"")</f>
        <v/>
      </c>
      <c r="B175" s="21" t="str">
        <f aca="false">IF($A175="","",EDATE('APR Calculator'!$C$12,$A175))</f>
        <v/>
      </c>
      <c r="C175" s="22" t="str">
        <f aca="false">IF($A175="","",G174)</f>
        <v/>
      </c>
      <c r="D175" s="22" t="str">
        <f aca="false">IF($A175="","",'APR Calculator'!$C$17)</f>
        <v/>
      </c>
      <c r="E175" s="22" t="str">
        <f aca="false">IF($A175="","",D175-F175)</f>
        <v/>
      </c>
      <c r="F175" s="22" t="str">
        <f aca="false">IF($A175="","",C175*'APR Calculator'!$C$16)</f>
        <v/>
      </c>
      <c r="G175" s="22" t="str">
        <f aca="false">IF($A175="","",MAX(C175-E175,0))</f>
        <v/>
      </c>
    </row>
    <row r="176" customFormat="false" ht="15" hidden="false" customHeight="false" outlineLevel="0" collapsed="false">
      <c r="A176" s="23" t="str">
        <f aca="false">IF(ROW()-4&lt;=('APR Calculator'!$C$15),ROW()-4,"")</f>
        <v/>
      </c>
      <c r="B176" s="24" t="str">
        <f aca="false">IF($A176="","",EDATE('APR Calculator'!$C$12,$A176))</f>
        <v/>
      </c>
      <c r="C176" s="25" t="str">
        <f aca="false">IF($A176="","",G175)</f>
        <v/>
      </c>
      <c r="D176" s="25" t="str">
        <f aca="false">IF($A176="","",'APR Calculator'!$C$17)</f>
        <v/>
      </c>
      <c r="E176" s="25" t="str">
        <f aca="false">IF($A176="","",D176-F176)</f>
        <v/>
      </c>
      <c r="F176" s="25" t="str">
        <f aca="false">IF($A176="","",C176*'APR Calculator'!$C$16)</f>
        <v/>
      </c>
      <c r="G176" s="25" t="str">
        <f aca="false">IF($A176="","",MAX(C176-E176,0))</f>
        <v/>
      </c>
    </row>
    <row r="177" customFormat="false" ht="15" hidden="false" customHeight="false" outlineLevel="0" collapsed="false">
      <c r="A177" s="20" t="str">
        <f aca="false">IF(ROW()-4&lt;=('APR Calculator'!$C$15),ROW()-4,"")</f>
        <v/>
      </c>
      <c r="B177" s="21" t="str">
        <f aca="false">IF($A177="","",EDATE('APR Calculator'!$C$12,$A177))</f>
        <v/>
      </c>
      <c r="C177" s="22" t="str">
        <f aca="false">IF($A177="","",G176)</f>
        <v/>
      </c>
      <c r="D177" s="22" t="str">
        <f aca="false">IF($A177="","",'APR Calculator'!$C$17)</f>
        <v/>
      </c>
      <c r="E177" s="22" t="str">
        <f aca="false">IF($A177="","",D177-F177)</f>
        <v/>
      </c>
      <c r="F177" s="22" t="str">
        <f aca="false">IF($A177="","",C177*'APR Calculator'!$C$16)</f>
        <v/>
      </c>
      <c r="G177" s="22" t="str">
        <f aca="false">IF($A177="","",MAX(C177-E177,0))</f>
        <v/>
      </c>
    </row>
    <row r="178" customFormat="false" ht="15" hidden="false" customHeight="false" outlineLevel="0" collapsed="false">
      <c r="A178" s="23" t="str">
        <f aca="false">IF(ROW()-4&lt;=('APR Calculator'!$C$15),ROW()-4,"")</f>
        <v/>
      </c>
      <c r="B178" s="24" t="str">
        <f aca="false">IF($A178="","",EDATE('APR Calculator'!$C$12,$A178))</f>
        <v/>
      </c>
      <c r="C178" s="25" t="str">
        <f aca="false">IF($A178="","",G177)</f>
        <v/>
      </c>
      <c r="D178" s="25" t="str">
        <f aca="false">IF($A178="","",'APR Calculator'!$C$17)</f>
        <v/>
      </c>
      <c r="E178" s="25" t="str">
        <f aca="false">IF($A178="","",D178-F178)</f>
        <v/>
      </c>
      <c r="F178" s="25" t="str">
        <f aca="false">IF($A178="","",C178*'APR Calculator'!$C$16)</f>
        <v/>
      </c>
      <c r="G178" s="25" t="str">
        <f aca="false">IF($A178="","",MAX(C178-E178,0))</f>
        <v/>
      </c>
    </row>
    <row r="179" customFormat="false" ht="15" hidden="false" customHeight="false" outlineLevel="0" collapsed="false">
      <c r="A179" s="20" t="str">
        <f aca="false">IF(ROW()-4&lt;=('APR Calculator'!$C$15),ROW()-4,"")</f>
        <v/>
      </c>
      <c r="B179" s="21" t="str">
        <f aca="false">IF($A179="","",EDATE('APR Calculator'!$C$12,$A179))</f>
        <v/>
      </c>
      <c r="C179" s="22" t="str">
        <f aca="false">IF($A179="","",G178)</f>
        <v/>
      </c>
      <c r="D179" s="22" t="str">
        <f aca="false">IF($A179="","",'APR Calculator'!$C$17)</f>
        <v/>
      </c>
      <c r="E179" s="22" t="str">
        <f aca="false">IF($A179="","",D179-F179)</f>
        <v/>
      </c>
      <c r="F179" s="22" t="str">
        <f aca="false">IF($A179="","",C179*'APR Calculator'!$C$16)</f>
        <v/>
      </c>
      <c r="G179" s="22" t="str">
        <f aca="false">IF($A179="","",MAX(C179-E179,0))</f>
        <v/>
      </c>
    </row>
    <row r="180" customFormat="false" ht="15" hidden="false" customHeight="false" outlineLevel="0" collapsed="false">
      <c r="A180" s="23" t="str">
        <f aca="false">IF(ROW()-4&lt;=('APR Calculator'!$C$15),ROW()-4,"")</f>
        <v/>
      </c>
      <c r="B180" s="24" t="str">
        <f aca="false">IF($A180="","",EDATE('APR Calculator'!$C$12,$A180))</f>
        <v/>
      </c>
      <c r="C180" s="25" t="str">
        <f aca="false">IF($A180="","",G179)</f>
        <v/>
      </c>
      <c r="D180" s="25" t="str">
        <f aca="false">IF($A180="","",'APR Calculator'!$C$17)</f>
        <v/>
      </c>
      <c r="E180" s="25" t="str">
        <f aca="false">IF($A180="","",D180-F180)</f>
        <v/>
      </c>
      <c r="F180" s="25" t="str">
        <f aca="false">IF($A180="","",C180*'APR Calculator'!$C$16)</f>
        <v/>
      </c>
      <c r="G180" s="25" t="str">
        <f aca="false">IF($A180="","",MAX(C180-E180,0))</f>
        <v/>
      </c>
    </row>
    <row r="181" customFormat="false" ht="15" hidden="false" customHeight="false" outlineLevel="0" collapsed="false">
      <c r="A181" s="20" t="str">
        <f aca="false">IF(ROW()-4&lt;=('APR Calculator'!$C$15),ROW()-4,"")</f>
        <v/>
      </c>
      <c r="B181" s="21" t="str">
        <f aca="false">IF($A181="","",EDATE('APR Calculator'!$C$12,$A181))</f>
        <v/>
      </c>
      <c r="C181" s="22" t="str">
        <f aca="false">IF($A181="","",G180)</f>
        <v/>
      </c>
      <c r="D181" s="22" t="str">
        <f aca="false">IF($A181="","",'APR Calculator'!$C$17)</f>
        <v/>
      </c>
      <c r="E181" s="22" t="str">
        <f aca="false">IF($A181="","",D181-F181)</f>
        <v/>
      </c>
      <c r="F181" s="22" t="str">
        <f aca="false">IF($A181="","",C181*'APR Calculator'!$C$16)</f>
        <v/>
      </c>
      <c r="G181" s="22" t="str">
        <f aca="false">IF($A181="","",MAX(C181-E181,0))</f>
        <v/>
      </c>
    </row>
    <row r="182" customFormat="false" ht="15" hidden="false" customHeight="false" outlineLevel="0" collapsed="false">
      <c r="A182" s="23" t="str">
        <f aca="false">IF(ROW()-4&lt;=('APR Calculator'!$C$15),ROW()-4,"")</f>
        <v/>
      </c>
      <c r="B182" s="24" t="str">
        <f aca="false">IF($A182="","",EDATE('APR Calculator'!$C$12,$A182))</f>
        <v/>
      </c>
      <c r="C182" s="25" t="str">
        <f aca="false">IF($A182="","",G181)</f>
        <v/>
      </c>
      <c r="D182" s="25" t="str">
        <f aca="false">IF($A182="","",'APR Calculator'!$C$17)</f>
        <v/>
      </c>
      <c r="E182" s="25" t="str">
        <f aca="false">IF($A182="","",D182-F182)</f>
        <v/>
      </c>
      <c r="F182" s="25" t="str">
        <f aca="false">IF($A182="","",C182*'APR Calculator'!$C$16)</f>
        <v/>
      </c>
      <c r="G182" s="25" t="str">
        <f aca="false">IF($A182="","",MAX(C182-E182,0))</f>
        <v/>
      </c>
    </row>
    <row r="183" customFormat="false" ht="15" hidden="false" customHeight="false" outlineLevel="0" collapsed="false">
      <c r="A183" s="20" t="str">
        <f aca="false">IF(ROW()-4&lt;=('APR Calculator'!$C$15),ROW()-4,"")</f>
        <v/>
      </c>
      <c r="B183" s="21" t="str">
        <f aca="false">IF($A183="","",EDATE('APR Calculator'!$C$12,$A183))</f>
        <v/>
      </c>
      <c r="C183" s="22" t="str">
        <f aca="false">IF($A183="","",G182)</f>
        <v/>
      </c>
      <c r="D183" s="22" t="str">
        <f aca="false">IF($A183="","",'APR Calculator'!$C$17)</f>
        <v/>
      </c>
      <c r="E183" s="22" t="str">
        <f aca="false">IF($A183="","",D183-F183)</f>
        <v/>
      </c>
      <c r="F183" s="22" t="str">
        <f aca="false">IF($A183="","",C183*'APR Calculator'!$C$16)</f>
        <v/>
      </c>
      <c r="G183" s="22" t="str">
        <f aca="false">IF($A183="","",MAX(C183-E183,0))</f>
        <v/>
      </c>
    </row>
    <row r="184" customFormat="false" ht="15" hidden="false" customHeight="false" outlineLevel="0" collapsed="false">
      <c r="A184" s="23" t="str">
        <f aca="false">IF(ROW()-4&lt;=('APR Calculator'!$C$15),ROW()-4,"")</f>
        <v/>
      </c>
      <c r="B184" s="24" t="str">
        <f aca="false">IF($A184="","",EDATE('APR Calculator'!$C$12,$A184))</f>
        <v/>
      </c>
      <c r="C184" s="25" t="str">
        <f aca="false">IF($A184="","",G183)</f>
        <v/>
      </c>
      <c r="D184" s="25" t="str">
        <f aca="false">IF($A184="","",'APR Calculator'!$C$17)</f>
        <v/>
      </c>
      <c r="E184" s="25" t="str">
        <f aca="false">IF($A184="","",D184-F184)</f>
        <v/>
      </c>
      <c r="F184" s="25" t="str">
        <f aca="false">IF($A184="","",C184*'APR Calculator'!$C$16)</f>
        <v/>
      </c>
      <c r="G184" s="25" t="str">
        <f aca="false">IF($A184="","",MAX(C184-E184,0))</f>
        <v/>
      </c>
    </row>
    <row r="185" customFormat="false" ht="15" hidden="false" customHeight="false" outlineLevel="0" collapsed="false">
      <c r="A185" s="20" t="str">
        <f aca="false">IF(ROW()-4&lt;=('APR Calculator'!$C$15),ROW()-4,"")</f>
        <v/>
      </c>
      <c r="B185" s="21" t="str">
        <f aca="false">IF($A185="","",EDATE('APR Calculator'!$C$12,$A185))</f>
        <v/>
      </c>
      <c r="C185" s="22" t="str">
        <f aca="false">IF($A185="","",G184)</f>
        <v/>
      </c>
      <c r="D185" s="22" t="str">
        <f aca="false">IF($A185="","",'APR Calculator'!$C$17)</f>
        <v/>
      </c>
      <c r="E185" s="22" t="str">
        <f aca="false">IF($A185="","",D185-F185)</f>
        <v/>
      </c>
      <c r="F185" s="22" t="str">
        <f aca="false">IF($A185="","",C185*'APR Calculator'!$C$16)</f>
        <v/>
      </c>
      <c r="G185" s="22" t="str">
        <f aca="false">IF($A185="","",MAX(C185-E185,0))</f>
        <v/>
      </c>
    </row>
    <row r="186" customFormat="false" ht="15" hidden="false" customHeight="false" outlineLevel="0" collapsed="false">
      <c r="A186" s="23" t="str">
        <f aca="false">IF(ROW()-4&lt;=('APR Calculator'!$C$15),ROW()-4,"")</f>
        <v/>
      </c>
      <c r="B186" s="24" t="str">
        <f aca="false">IF($A186="","",EDATE('APR Calculator'!$C$12,$A186))</f>
        <v/>
      </c>
      <c r="C186" s="25" t="str">
        <f aca="false">IF($A186="","",G185)</f>
        <v/>
      </c>
      <c r="D186" s="25" t="str">
        <f aca="false">IF($A186="","",'APR Calculator'!$C$17)</f>
        <v/>
      </c>
      <c r="E186" s="25" t="str">
        <f aca="false">IF($A186="","",D186-F186)</f>
        <v/>
      </c>
      <c r="F186" s="25" t="str">
        <f aca="false">IF($A186="","",C186*'APR Calculator'!$C$16)</f>
        <v/>
      </c>
      <c r="G186" s="25" t="str">
        <f aca="false">IF($A186="","",MAX(C186-E186,0))</f>
        <v/>
      </c>
    </row>
    <row r="187" customFormat="false" ht="15" hidden="false" customHeight="false" outlineLevel="0" collapsed="false">
      <c r="A187" s="20" t="str">
        <f aca="false">IF(ROW()-4&lt;=('APR Calculator'!$C$15),ROW()-4,"")</f>
        <v/>
      </c>
      <c r="B187" s="21" t="str">
        <f aca="false">IF($A187="","",EDATE('APR Calculator'!$C$12,$A187))</f>
        <v/>
      </c>
      <c r="C187" s="22" t="str">
        <f aca="false">IF($A187="","",G186)</f>
        <v/>
      </c>
      <c r="D187" s="22" t="str">
        <f aca="false">IF($A187="","",'APR Calculator'!$C$17)</f>
        <v/>
      </c>
      <c r="E187" s="22" t="str">
        <f aca="false">IF($A187="","",D187-F187)</f>
        <v/>
      </c>
      <c r="F187" s="22" t="str">
        <f aca="false">IF($A187="","",C187*'APR Calculator'!$C$16)</f>
        <v/>
      </c>
      <c r="G187" s="22" t="str">
        <f aca="false">IF($A187="","",MAX(C187-E187,0))</f>
        <v/>
      </c>
    </row>
    <row r="188" customFormat="false" ht="15" hidden="false" customHeight="false" outlineLevel="0" collapsed="false">
      <c r="A188" s="23" t="str">
        <f aca="false">IF(ROW()-4&lt;=('APR Calculator'!$C$15),ROW()-4,"")</f>
        <v/>
      </c>
      <c r="B188" s="24" t="str">
        <f aca="false">IF($A188="","",EDATE('APR Calculator'!$C$12,$A188))</f>
        <v/>
      </c>
      <c r="C188" s="25" t="str">
        <f aca="false">IF($A188="","",G187)</f>
        <v/>
      </c>
      <c r="D188" s="25" t="str">
        <f aca="false">IF($A188="","",'APR Calculator'!$C$17)</f>
        <v/>
      </c>
      <c r="E188" s="25" t="str">
        <f aca="false">IF($A188="","",D188-F188)</f>
        <v/>
      </c>
      <c r="F188" s="25" t="str">
        <f aca="false">IF($A188="","",C188*'APR Calculator'!$C$16)</f>
        <v/>
      </c>
      <c r="G188" s="25" t="str">
        <f aca="false">IF($A188="","",MAX(C188-E188,0))</f>
        <v/>
      </c>
    </row>
    <row r="189" customFormat="false" ht="15" hidden="false" customHeight="false" outlineLevel="0" collapsed="false">
      <c r="A189" s="20" t="str">
        <f aca="false">IF(ROW()-4&lt;=('APR Calculator'!$C$15),ROW()-4,"")</f>
        <v/>
      </c>
      <c r="B189" s="21" t="str">
        <f aca="false">IF($A189="","",EDATE('APR Calculator'!$C$12,$A189))</f>
        <v/>
      </c>
      <c r="C189" s="22" t="str">
        <f aca="false">IF($A189="","",G188)</f>
        <v/>
      </c>
      <c r="D189" s="22" t="str">
        <f aca="false">IF($A189="","",'APR Calculator'!$C$17)</f>
        <v/>
      </c>
      <c r="E189" s="22" t="str">
        <f aca="false">IF($A189="","",D189-F189)</f>
        <v/>
      </c>
      <c r="F189" s="22" t="str">
        <f aca="false">IF($A189="","",C189*'APR Calculator'!$C$16)</f>
        <v/>
      </c>
      <c r="G189" s="22" t="str">
        <f aca="false">IF($A189="","",MAX(C189-E189,0))</f>
        <v/>
      </c>
    </row>
    <row r="190" customFormat="false" ht="15" hidden="false" customHeight="false" outlineLevel="0" collapsed="false">
      <c r="A190" s="23" t="str">
        <f aca="false">IF(ROW()-4&lt;=('APR Calculator'!$C$15),ROW()-4,"")</f>
        <v/>
      </c>
      <c r="B190" s="24" t="str">
        <f aca="false">IF($A190="","",EDATE('APR Calculator'!$C$12,$A190))</f>
        <v/>
      </c>
      <c r="C190" s="25" t="str">
        <f aca="false">IF($A190="","",G189)</f>
        <v/>
      </c>
      <c r="D190" s="25" t="str">
        <f aca="false">IF($A190="","",'APR Calculator'!$C$17)</f>
        <v/>
      </c>
      <c r="E190" s="25" t="str">
        <f aca="false">IF($A190="","",D190-F190)</f>
        <v/>
      </c>
      <c r="F190" s="25" t="str">
        <f aca="false">IF($A190="","",C190*'APR Calculator'!$C$16)</f>
        <v/>
      </c>
      <c r="G190" s="25" t="str">
        <f aca="false">IF($A190="","",MAX(C190-E190,0))</f>
        <v/>
      </c>
    </row>
    <row r="191" customFormat="false" ht="15" hidden="false" customHeight="false" outlineLevel="0" collapsed="false">
      <c r="A191" s="20" t="str">
        <f aca="false">IF(ROW()-4&lt;=('APR Calculator'!$C$15),ROW()-4,"")</f>
        <v/>
      </c>
      <c r="B191" s="21" t="str">
        <f aca="false">IF($A191="","",EDATE('APR Calculator'!$C$12,$A191))</f>
        <v/>
      </c>
      <c r="C191" s="22" t="str">
        <f aca="false">IF($A191="","",G190)</f>
        <v/>
      </c>
      <c r="D191" s="22" t="str">
        <f aca="false">IF($A191="","",'APR Calculator'!$C$17)</f>
        <v/>
      </c>
      <c r="E191" s="22" t="str">
        <f aca="false">IF($A191="","",D191-F191)</f>
        <v/>
      </c>
      <c r="F191" s="22" t="str">
        <f aca="false">IF($A191="","",C191*'APR Calculator'!$C$16)</f>
        <v/>
      </c>
      <c r="G191" s="22" t="str">
        <f aca="false">IF($A191="","",MAX(C191-E191,0))</f>
        <v/>
      </c>
    </row>
    <row r="192" customFormat="false" ht="15" hidden="false" customHeight="false" outlineLevel="0" collapsed="false">
      <c r="A192" s="23" t="str">
        <f aca="false">IF(ROW()-4&lt;=('APR Calculator'!$C$15),ROW()-4,"")</f>
        <v/>
      </c>
      <c r="B192" s="24" t="str">
        <f aca="false">IF($A192="","",EDATE('APR Calculator'!$C$12,$A192))</f>
        <v/>
      </c>
      <c r="C192" s="25" t="str">
        <f aca="false">IF($A192="","",G191)</f>
        <v/>
      </c>
      <c r="D192" s="25" t="str">
        <f aca="false">IF($A192="","",'APR Calculator'!$C$17)</f>
        <v/>
      </c>
      <c r="E192" s="25" t="str">
        <f aca="false">IF($A192="","",D192-F192)</f>
        <v/>
      </c>
      <c r="F192" s="25" t="str">
        <f aca="false">IF($A192="","",C192*'APR Calculator'!$C$16)</f>
        <v/>
      </c>
      <c r="G192" s="25" t="str">
        <f aca="false">IF($A192="","",MAX(C192-E192,0))</f>
        <v/>
      </c>
    </row>
    <row r="193" customFormat="false" ht="15" hidden="false" customHeight="false" outlineLevel="0" collapsed="false">
      <c r="A193" s="20" t="str">
        <f aca="false">IF(ROW()-4&lt;=('APR Calculator'!$C$15),ROW()-4,"")</f>
        <v/>
      </c>
      <c r="B193" s="21" t="str">
        <f aca="false">IF($A193="","",EDATE('APR Calculator'!$C$12,$A193))</f>
        <v/>
      </c>
      <c r="C193" s="22" t="str">
        <f aca="false">IF($A193="","",G192)</f>
        <v/>
      </c>
      <c r="D193" s="22" t="str">
        <f aca="false">IF($A193="","",'APR Calculator'!$C$17)</f>
        <v/>
      </c>
      <c r="E193" s="22" t="str">
        <f aca="false">IF($A193="","",D193-F193)</f>
        <v/>
      </c>
      <c r="F193" s="22" t="str">
        <f aca="false">IF($A193="","",C193*'APR Calculator'!$C$16)</f>
        <v/>
      </c>
      <c r="G193" s="22" t="str">
        <f aca="false">IF($A193="","",MAX(C193-E193,0))</f>
        <v/>
      </c>
    </row>
    <row r="194" customFormat="false" ht="15" hidden="false" customHeight="false" outlineLevel="0" collapsed="false">
      <c r="A194" s="23" t="str">
        <f aca="false">IF(ROW()-4&lt;=('APR Calculator'!$C$15),ROW()-4,"")</f>
        <v/>
      </c>
      <c r="B194" s="24" t="str">
        <f aca="false">IF($A194="","",EDATE('APR Calculator'!$C$12,$A194))</f>
        <v/>
      </c>
      <c r="C194" s="25" t="str">
        <f aca="false">IF($A194="","",G193)</f>
        <v/>
      </c>
      <c r="D194" s="25" t="str">
        <f aca="false">IF($A194="","",'APR Calculator'!$C$17)</f>
        <v/>
      </c>
      <c r="E194" s="25" t="str">
        <f aca="false">IF($A194="","",D194-F194)</f>
        <v/>
      </c>
      <c r="F194" s="25" t="str">
        <f aca="false">IF($A194="","",C194*'APR Calculator'!$C$16)</f>
        <v/>
      </c>
      <c r="G194" s="25" t="str">
        <f aca="false">IF($A194="","",MAX(C194-E194,0))</f>
        <v/>
      </c>
    </row>
    <row r="195" customFormat="false" ht="15" hidden="false" customHeight="false" outlineLevel="0" collapsed="false">
      <c r="A195" s="20" t="str">
        <f aca="false">IF(ROW()-4&lt;=('APR Calculator'!$C$15),ROW()-4,"")</f>
        <v/>
      </c>
      <c r="B195" s="21" t="str">
        <f aca="false">IF($A195="","",EDATE('APR Calculator'!$C$12,$A195))</f>
        <v/>
      </c>
      <c r="C195" s="22" t="str">
        <f aca="false">IF($A195="","",G194)</f>
        <v/>
      </c>
      <c r="D195" s="22" t="str">
        <f aca="false">IF($A195="","",'APR Calculator'!$C$17)</f>
        <v/>
      </c>
      <c r="E195" s="22" t="str">
        <f aca="false">IF($A195="","",D195-F195)</f>
        <v/>
      </c>
      <c r="F195" s="22" t="str">
        <f aca="false">IF($A195="","",C195*'APR Calculator'!$C$16)</f>
        <v/>
      </c>
      <c r="G195" s="22" t="str">
        <f aca="false">IF($A195="","",MAX(C195-E195,0))</f>
        <v/>
      </c>
    </row>
    <row r="196" customFormat="false" ht="15" hidden="false" customHeight="false" outlineLevel="0" collapsed="false">
      <c r="A196" s="23" t="str">
        <f aca="false">IF(ROW()-4&lt;=('APR Calculator'!$C$15),ROW()-4,"")</f>
        <v/>
      </c>
      <c r="B196" s="24" t="str">
        <f aca="false">IF($A196="","",EDATE('APR Calculator'!$C$12,$A196))</f>
        <v/>
      </c>
      <c r="C196" s="25" t="str">
        <f aca="false">IF($A196="","",G195)</f>
        <v/>
      </c>
      <c r="D196" s="25" t="str">
        <f aca="false">IF($A196="","",'APR Calculator'!$C$17)</f>
        <v/>
      </c>
      <c r="E196" s="25" t="str">
        <f aca="false">IF($A196="","",D196-F196)</f>
        <v/>
      </c>
      <c r="F196" s="25" t="str">
        <f aca="false">IF($A196="","",C196*'APR Calculator'!$C$16)</f>
        <v/>
      </c>
      <c r="G196" s="25" t="str">
        <f aca="false">IF($A196="","",MAX(C196-E196,0))</f>
        <v/>
      </c>
    </row>
    <row r="197" customFormat="false" ht="15" hidden="false" customHeight="false" outlineLevel="0" collapsed="false">
      <c r="A197" s="20" t="str">
        <f aca="false">IF(ROW()-4&lt;=('APR Calculator'!$C$15),ROW()-4,"")</f>
        <v/>
      </c>
      <c r="B197" s="21" t="str">
        <f aca="false">IF($A197="","",EDATE('APR Calculator'!$C$12,$A197))</f>
        <v/>
      </c>
      <c r="C197" s="22" t="str">
        <f aca="false">IF($A197="","",G196)</f>
        <v/>
      </c>
      <c r="D197" s="22" t="str">
        <f aca="false">IF($A197="","",'APR Calculator'!$C$17)</f>
        <v/>
      </c>
      <c r="E197" s="22" t="str">
        <f aca="false">IF($A197="","",D197-F197)</f>
        <v/>
      </c>
      <c r="F197" s="22" t="str">
        <f aca="false">IF($A197="","",C197*'APR Calculator'!$C$16)</f>
        <v/>
      </c>
      <c r="G197" s="22" t="str">
        <f aca="false">IF($A197="","",MAX(C197-E197,0))</f>
        <v/>
      </c>
    </row>
    <row r="198" customFormat="false" ht="15" hidden="false" customHeight="false" outlineLevel="0" collapsed="false">
      <c r="A198" s="23" t="str">
        <f aca="false">IF(ROW()-4&lt;=('APR Calculator'!$C$15),ROW()-4,"")</f>
        <v/>
      </c>
      <c r="B198" s="24" t="str">
        <f aca="false">IF($A198="","",EDATE('APR Calculator'!$C$12,$A198))</f>
        <v/>
      </c>
      <c r="C198" s="25" t="str">
        <f aca="false">IF($A198="","",G197)</f>
        <v/>
      </c>
      <c r="D198" s="25" t="str">
        <f aca="false">IF($A198="","",'APR Calculator'!$C$17)</f>
        <v/>
      </c>
      <c r="E198" s="25" t="str">
        <f aca="false">IF($A198="","",D198-F198)</f>
        <v/>
      </c>
      <c r="F198" s="25" t="str">
        <f aca="false">IF($A198="","",C198*'APR Calculator'!$C$16)</f>
        <v/>
      </c>
      <c r="G198" s="25" t="str">
        <f aca="false">IF($A198="","",MAX(C198-E198,0))</f>
        <v/>
      </c>
    </row>
    <row r="199" customFormat="false" ht="15" hidden="false" customHeight="false" outlineLevel="0" collapsed="false">
      <c r="A199" s="20" t="str">
        <f aca="false">IF(ROW()-4&lt;=('APR Calculator'!$C$15),ROW()-4,"")</f>
        <v/>
      </c>
      <c r="B199" s="21" t="str">
        <f aca="false">IF($A199="","",EDATE('APR Calculator'!$C$12,$A199))</f>
        <v/>
      </c>
      <c r="C199" s="22" t="str">
        <f aca="false">IF($A199="","",G198)</f>
        <v/>
      </c>
      <c r="D199" s="22" t="str">
        <f aca="false">IF($A199="","",'APR Calculator'!$C$17)</f>
        <v/>
      </c>
      <c r="E199" s="22" t="str">
        <f aca="false">IF($A199="","",D199-F199)</f>
        <v/>
      </c>
      <c r="F199" s="22" t="str">
        <f aca="false">IF($A199="","",C199*'APR Calculator'!$C$16)</f>
        <v/>
      </c>
      <c r="G199" s="22" t="str">
        <f aca="false">IF($A199="","",MAX(C199-E199,0))</f>
        <v/>
      </c>
    </row>
    <row r="200" customFormat="false" ht="15" hidden="false" customHeight="false" outlineLevel="0" collapsed="false">
      <c r="A200" s="23" t="str">
        <f aca="false">IF(ROW()-4&lt;=('APR Calculator'!$C$15),ROW()-4,"")</f>
        <v/>
      </c>
      <c r="B200" s="24" t="str">
        <f aca="false">IF($A200="","",EDATE('APR Calculator'!$C$12,$A200))</f>
        <v/>
      </c>
      <c r="C200" s="25" t="str">
        <f aca="false">IF($A200="","",G199)</f>
        <v/>
      </c>
      <c r="D200" s="25" t="str">
        <f aca="false">IF($A200="","",'APR Calculator'!$C$17)</f>
        <v/>
      </c>
      <c r="E200" s="25" t="str">
        <f aca="false">IF($A200="","",D200-F200)</f>
        <v/>
      </c>
      <c r="F200" s="25" t="str">
        <f aca="false">IF($A200="","",C200*'APR Calculator'!$C$16)</f>
        <v/>
      </c>
      <c r="G200" s="25" t="str">
        <f aca="false">IF($A200="","",MAX(C200-E200,0))</f>
        <v/>
      </c>
    </row>
    <row r="201" customFormat="false" ht="15" hidden="false" customHeight="false" outlineLevel="0" collapsed="false">
      <c r="A201" s="20" t="str">
        <f aca="false">IF(ROW()-4&lt;=('APR Calculator'!$C$15),ROW()-4,"")</f>
        <v/>
      </c>
      <c r="B201" s="21" t="str">
        <f aca="false">IF($A201="","",EDATE('APR Calculator'!$C$12,$A201))</f>
        <v/>
      </c>
      <c r="C201" s="22" t="str">
        <f aca="false">IF($A201="","",G200)</f>
        <v/>
      </c>
      <c r="D201" s="22" t="str">
        <f aca="false">IF($A201="","",'APR Calculator'!$C$17)</f>
        <v/>
      </c>
      <c r="E201" s="22" t="str">
        <f aca="false">IF($A201="","",D201-F201)</f>
        <v/>
      </c>
      <c r="F201" s="22" t="str">
        <f aca="false">IF($A201="","",C201*'APR Calculator'!$C$16)</f>
        <v/>
      </c>
      <c r="G201" s="22" t="str">
        <f aca="false">IF($A201="","",MAX(C201-E201,0))</f>
        <v/>
      </c>
    </row>
    <row r="202" customFormat="false" ht="15" hidden="false" customHeight="false" outlineLevel="0" collapsed="false">
      <c r="A202" s="23" t="str">
        <f aca="false">IF(ROW()-4&lt;=('APR Calculator'!$C$15),ROW()-4,"")</f>
        <v/>
      </c>
      <c r="B202" s="24" t="str">
        <f aca="false">IF($A202="","",EDATE('APR Calculator'!$C$12,$A202))</f>
        <v/>
      </c>
      <c r="C202" s="25" t="str">
        <f aca="false">IF($A202="","",G201)</f>
        <v/>
      </c>
      <c r="D202" s="25" t="str">
        <f aca="false">IF($A202="","",'APR Calculator'!$C$17)</f>
        <v/>
      </c>
      <c r="E202" s="25" t="str">
        <f aca="false">IF($A202="","",D202-F202)</f>
        <v/>
      </c>
      <c r="F202" s="25" t="str">
        <f aca="false">IF($A202="","",C202*'APR Calculator'!$C$16)</f>
        <v/>
      </c>
      <c r="G202" s="25" t="str">
        <f aca="false">IF($A202="","",MAX(C202-E202,0))</f>
        <v/>
      </c>
    </row>
    <row r="203" customFormat="false" ht="15" hidden="false" customHeight="false" outlineLevel="0" collapsed="false">
      <c r="A203" s="20" t="str">
        <f aca="false">IF(ROW()-4&lt;=('APR Calculator'!$C$15),ROW()-4,"")</f>
        <v/>
      </c>
      <c r="B203" s="21" t="str">
        <f aca="false">IF($A203="","",EDATE('APR Calculator'!$C$12,$A203))</f>
        <v/>
      </c>
      <c r="C203" s="22" t="str">
        <f aca="false">IF($A203="","",G202)</f>
        <v/>
      </c>
      <c r="D203" s="22" t="str">
        <f aca="false">IF($A203="","",'APR Calculator'!$C$17)</f>
        <v/>
      </c>
      <c r="E203" s="22" t="str">
        <f aca="false">IF($A203="","",D203-F203)</f>
        <v/>
      </c>
      <c r="F203" s="22" t="str">
        <f aca="false">IF($A203="","",C203*'APR Calculator'!$C$16)</f>
        <v/>
      </c>
      <c r="G203" s="22" t="str">
        <f aca="false">IF($A203="","",MAX(C203-E203,0))</f>
        <v/>
      </c>
    </row>
    <row r="204" customFormat="false" ht="15" hidden="false" customHeight="false" outlineLevel="0" collapsed="false">
      <c r="A204" s="23" t="str">
        <f aca="false">IF(ROW()-4&lt;=('APR Calculator'!$C$15),ROW()-4,"")</f>
        <v/>
      </c>
      <c r="B204" s="24" t="str">
        <f aca="false">IF($A204="","",EDATE('APR Calculator'!$C$12,$A204))</f>
        <v/>
      </c>
      <c r="C204" s="25" t="str">
        <f aca="false">IF($A204="","",G203)</f>
        <v/>
      </c>
      <c r="D204" s="25" t="str">
        <f aca="false">IF($A204="","",'APR Calculator'!$C$17)</f>
        <v/>
      </c>
      <c r="E204" s="25" t="str">
        <f aca="false">IF($A204="","",D204-F204)</f>
        <v/>
      </c>
      <c r="F204" s="25" t="str">
        <f aca="false">IF($A204="","",C204*'APR Calculator'!$C$16)</f>
        <v/>
      </c>
      <c r="G204" s="25" t="str">
        <f aca="false">IF($A204="","",MAX(C204-E204,0))</f>
        <v/>
      </c>
    </row>
    <row r="205" customFormat="false" ht="15" hidden="false" customHeight="false" outlineLevel="0" collapsed="false">
      <c r="A205" s="20" t="str">
        <f aca="false">IF(ROW()-4&lt;=('APR Calculator'!$C$15),ROW()-4,"")</f>
        <v/>
      </c>
      <c r="B205" s="21" t="str">
        <f aca="false">IF($A205="","",EDATE('APR Calculator'!$C$12,$A205))</f>
        <v/>
      </c>
      <c r="C205" s="22" t="str">
        <f aca="false">IF($A205="","",G204)</f>
        <v/>
      </c>
      <c r="D205" s="22" t="str">
        <f aca="false">IF($A205="","",'APR Calculator'!$C$17)</f>
        <v/>
      </c>
      <c r="E205" s="22" t="str">
        <f aca="false">IF($A205="","",D205-F205)</f>
        <v/>
      </c>
      <c r="F205" s="22" t="str">
        <f aca="false">IF($A205="","",C205*'APR Calculator'!$C$16)</f>
        <v/>
      </c>
      <c r="G205" s="22" t="str">
        <f aca="false">IF($A205="","",MAX(C205-E205,0))</f>
        <v/>
      </c>
    </row>
    <row r="206" customFormat="false" ht="15" hidden="false" customHeight="false" outlineLevel="0" collapsed="false">
      <c r="A206" s="23" t="str">
        <f aca="false">IF(ROW()-4&lt;=('APR Calculator'!$C$15),ROW()-4,"")</f>
        <v/>
      </c>
      <c r="B206" s="24" t="str">
        <f aca="false">IF($A206="","",EDATE('APR Calculator'!$C$12,$A206))</f>
        <v/>
      </c>
      <c r="C206" s="25" t="str">
        <f aca="false">IF($A206="","",G205)</f>
        <v/>
      </c>
      <c r="D206" s="25" t="str">
        <f aca="false">IF($A206="","",'APR Calculator'!$C$17)</f>
        <v/>
      </c>
      <c r="E206" s="25" t="str">
        <f aca="false">IF($A206="","",D206-F206)</f>
        <v/>
      </c>
      <c r="F206" s="25" t="str">
        <f aca="false">IF($A206="","",C206*'APR Calculator'!$C$16)</f>
        <v/>
      </c>
      <c r="G206" s="25" t="str">
        <f aca="false">IF($A206="","",MAX(C206-E206,0))</f>
        <v/>
      </c>
    </row>
    <row r="207" customFormat="false" ht="15" hidden="false" customHeight="false" outlineLevel="0" collapsed="false">
      <c r="A207" s="20" t="str">
        <f aca="false">IF(ROW()-4&lt;=('APR Calculator'!$C$15),ROW()-4,"")</f>
        <v/>
      </c>
      <c r="B207" s="21" t="str">
        <f aca="false">IF($A207="","",EDATE('APR Calculator'!$C$12,$A207))</f>
        <v/>
      </c>
      <c r="C207" s="22" t="str">
        <f aca="false">IF($A207="","",G206)</f>
        <v/>
      </c>
      <c r="D207" s="22" t="str">
        <f aca="false">IF($A207="","",'APR Calculator'!$C$17)</f>
        <v/>
      </c>
      <c r="E207" s="22" t="str">
        <f aca="false">IF($A207="","",D207-F207)</f>
        <v/>
      </c>
      <c r="F207" s="22" t="str">
        <f aca="false">IF($A207="","",C207*'APR Calculator'!$C$16)</f>
        <v/>
      </c>
      <c r="G207" s="22" t="str">
        <f aca="false">IF($A207="","",MAX(C207-E207,0))</f>
        <v/>
      </c>
    </row>
    <row r="208" customFormat="false" ht="15" hidden="false" customHeight="false" outlineLevel="0" collapsed="false">
      <c r="A208" s="23" t="str">
        <f aca="false">IF(ROW()-4&lt;=('APR Calculator'!$C$15),ROW()-4,"")</f>
        <v/>
      </c>
      <c r="B208" s="24" t="str">
        <f aca="false">IF($A208="","",EDATE('APR Calculator'!$C$12,$A208))</f>
        <v/>
      </c>
      <c r="C208" s="25" t="str">
        <f aca="false">IF($A208="","",G207)</f>
        <v/>
      </c>
      <c r="D208" s="25" t="str">
        <f aca="false">IF($A208="","",'APR Calculator'!$C$17)</f>
        <v/>
      </c>
      <c r="E208" s="25" t="str">
        <f aca="false">IF($A208="","",D208-F208)</f>
        <v/>
      </c>
      <c r="F208" s="25" t="str">
        <f aca="false">IF($A208="","",C208*'APR Calculator'!$C$16)</f>
        <v/>
      </c>
      <c r="G208" s="25" t="str">
        <f aca="false">IF($A208="","",MAX(C208-E208,0))</f>
        <v/>
      </c>
    </row>
    <row r="209" customFormat="false" ht="15" hidden="false" customHeight="false" outlineLevel="0" collapsed="false">
      <c r="A209" s="20" t="str">
        <f aca="false">IF(ROW()-4&lt;=('APR Calculator'!$C$15),ROW()-4,"")</f>
        <v/>
      </c>
      <c r="B209" s="21" t="str">
        <f aca="false">IF($A209="","",EDATE('APR Calculator'!$C$12,$A209))</f>
        <v/>
      </c>
      <c r="C209" s="22" t="str">
        <f aca="false">IF($A209="","",G208)</f>
        <v/>
      </c>
      <c r="D209" s="22" t="str">
        <f aca="false">IF($A209="","",'APR Calculator'!$C$17)</f>
        <v/>
      </c>
      <c r="E209" s="22" t="str">
        <f aca="false">IF($A209="","",D209-F209)</f>
        <v/>
      </c>
      <c r="F209" s="22" t="str">
        <f aca="false">IF($A209="","",C209*'APR Calculator'!$C$16)</f>
        <v/>
      </c>
      <c r="G209" s="22" t="str">
        <f aca="false">IF($A209="","",MAX(C209-E209,0))</f>
        <v/>
      </c>
    </row>
    <row r="210" customFormat="false" ht="15" hidden="false" customHeight="false" outlineLevel="0" collapsed="false">
      <c r="A210" s="23" t="str">
        <f aca="false">IF(ROW()-4&lt;=('APR Calculator'!$C$15),ROW()-4,"")</f>
        <v/>
      </c>
      <c r="B210" s="24" t="str">
        <f aca="false">IF($A210="","",EDATE('APR Calculator'!$C$12,$A210))</f>
        <v/>
      </c>
      <c r="C210" s="25" t="str">
        <f aca="false">IF($A210="","",G209)</f>
        <v/>
      </c>
      <c r="D210" s="25" t="str">
        <f aca="false">IF($A210="","",'APR Calculator'!$C$17)</f>
        <v/>
      </c>
      <c r="E210" s="25" t="str">
        <f aca="false">IF($A210="","",D210-F210)</f>
        <v/>
      </c>
      <c r="F210" s="25" t="str">
        <f aca="false">IF($A210="","",C210*'APR Calculator'!$C$16)</f>
        <v/>
      </c>
      <c r="G210" s="25" t="str">
        <f aca="false">IF($A210="","",MAX(C210-E210,0))</f>
        <v/>
      </c>
    </row>
    <row r="211" customFormat="false" ht="15" hidden="false" customHeight="false" outlineLevel="0" collapsed="false">
      <c r="A211" s="20" t="str">
        <f aca="false">IF(ROW()-4&lt;=('APR Calculator'!$C$15),ROW()-4,"")</f>
        <v/>
      </c>
      <c r="B211" s="21" t="str">
        <f aca="false">IF($A211="","",EDATE('APR Calculator'!$C$12,$A211))</f>
        <v/>
      </c>
      <c r="C211" s="22" t="str">
        <f aca="false">IF($A211="","",G210)</f>
        <v/>
      </c>
      <c r="D211" s="22" t="str">
        <f aca="false">IF($A211="","",'APR Calculator'!$C$17)</f>
        <v/>
      </c>
      <c r="E211" s="22" t="str">
        <f aca="false">IF($A211="","",D211-F211)</f>
        <v/>
      </c>
      <c r="F211" s="22" t="str">
        <f aca="false">IF($A211="","",C211*'APR Calculator'!$C$16)</f>
        <v/>
      </c>
      <c r="G211" s="22" t="str">
        <f aca="false">IF($A211="","",MAX(C211-E211,0))</f>
        <v/>
      </c>
    </row>
    <row r="212" customFormat="false" ht="15" hidden="false" customHeight="false" outlineLevel="0" collapsed="false">
      <c r="A212" s="23" t="str">
        <f aca="false">IF(ROW()-4&lt;=('APR Calculator'!$C$15),ROW()-4,"")</f>
        <v/>
      </c>
      <c r="B212" s="24" t="str">
        <f aca="false">IF($A212="","",EDATE('APR Calculator'!$C$12,$A212))</f>
        <v/>
      </c>
      <c r="C212" s="25" t="str">
        <f aca="false">IF($A212="","",G211)</f>
        <v/>
      </c>
      <c r="D212" s="25" t="str">
        <f aca="false">IF($A212="","",'APR Calculator'!$C$17)</f>
        <v/>
      </c>
      <c r="E212" s="25" t="str">
        <f aca="false">IF($A212="","",D212-F212)</f>
        <v/>
      </c>
      <c r="F212" s="25" t="str">
        <f aca="false">IF($A212="","",C212*'APR Calculator'!$C$16)</f>
        <v/>
      </c>
      <c r="G212" s="25" t="str">
        <f aca="false">IF($A212="","",MAX(C212-E212,0))</f>
        <v/>
      </c>
    </row>
    <row r="213" customFormat="false" ht="15" hidden="false" customHeight="false" outlineLevel="0" collapsed="false">
      <c r="A213" s="20" t="str">
        <f aca="false">IF(ROW()-4&lt;=('APR Calculator'!$C$15),ROW()-4,"")</f>
        <v/>
      </c>
      <c r="B213" s="21" t="str">
        <f aca="false">IF($A213="","",EDATE('APR Calculator'!$C$12,$A213))</f>
        <v/>
      </c>
      <c r="C213" s="22" t="str">
        <f aca="false">IF($A213="","",G212)</f>
        <v/>
      </c>
      <c r="D213" s="22" t="str">
        <f aca="false">IF($A213="","",'APR Calculator'!$C$17)</f>
        <v/>
      </c>
      <c r="E213" s="22" t="str">
        <f aca="false">IF($A213="","",D213-F213)</f>
        <v/>
      </c>
      <c r="F213" s="22" t="str">
        <f aca="false">IF($A213="","",C213*'APR Calculator'!$C$16)</f>
        <v/>
      </c>
      <c r="G213" s="22" t="str">
        <f aca="false">IF($A213="","",MAX(C213-E213,0))</f>
        <v/>
      </c>
    </row>
    <row r="214" customFormat="false" ht="15" hidden="false" customHeight="false" outlineLevel="0" collapsed="false">
      <c r="A214" s="23" t="str">
        <f aca="false">IF(ROW()-4&lt;=('APR Calculator'!$C$15),ROW()-4,"")</f>
        <v/>
      </c>
      <c r="B214" s="24" t="str">
        <f aca="false">IF($A214="","",EDATE('APR Calculator'!$C$12,$A214))</f>
        <v/>
      </c>
      <c r="C214" s="25" t="str">
        <f aca="false">IF($A214="","",G213)</f>
        <v/>
      </c>
      <c r="D214" s="25" t="str">
        <f aca="false">IF($A214="","",'APR Calculator'!$C$17)</f>
        <v/>
      </c>
      <c r="E214" s="25" t="str">
        <f aca="false">IF($A214="","",D214-F214)</f>
        <v/>
      </c>
      <c r="F214" s="25" t="str">
        <f aca="false">IF($A214="","",C214*'APR Calculator'!$C$16)</f>
        <v/>
      </c>
      <c r="G214" s="25" t="str">
        <f aca="false">IF($A214="","",MAX(C214-E214,0))</f>
        <v/>
      </c>
    </row>
    <row r="215" customFormat="false" ht="15" hidden="false" customHeight="false" outlineLevel="0" collapsed="false">
      <c r="A215" s="20" t="str">
        <f aca="false">IF(ROW()-4&lt;=('APR Calculator'!$C$15),ROW()-4,"")</f>
        <v/>
      </c>
      <c r="B215" s="21" t="str">
        <f aca="false">IF($A215="","",EDATE('APR Calculator'!$C$12,$A215))</f>
        <v/>
      </c>
      <c r="C215" s="22" t="str">
        <f aca="false">IF($A215="","",G214)</f>
        <v/>
      </c>
      <c r="D215" s="22" t="str">
        <f aca="false">IF($A215="","",'APR Calculator'!$C$17)</f>
        <v/>
      </c>
      <c r="E215" s="22" t="str">
        <f aca="false">IF($A215="","",D215-F215)</f>
        <v/>
      </c>
      <c r="F215" s="22" t="str">
        <f aca="false">IF($A215="","",C215*'APR Calculator'!$C$16)</f>
        <v/>
      </c>
      <c r="G215" s="22" t="str">
        <f aca="false">IF($A215="","",MAX(C215-E215,0))</f>
        <v/>
      </c>
    </row>
    <row r="216" customFormat="false" ht="15" hidden="false" customHeight="false" outlineLevel="0" collapsed="false">
      <c r="A216" s="23" t="str">
        <f aca="false">IF(ROW()-4&lt;=('APR Calculator'!$C$15),ROW()-4,"")</f>
        <v/>
      </c>
      <c r="B216" s="24" t="str">
        <f aca="false">IF($A216="","",EDATE('APR Calculator'!$C$12,$A216))</f>
        <v/>
      </c>
      <c r="C216" s="25" t="str">
        <f aca="false">IF($A216="","",G215)</f>
        <v/>
      </c>
      <c r="D216" s="25" t="str">
        <f aca="false">IF($A216="","",'APR Calculator'!$C$17)</f>
        <v/>
      </c>
      <c r="E216" s="25" t="str">
        <f aca="false">IF($A216="","",D216-F216)</f>
        <v/>
      </c>
      <c r="F216" s="25" t="str">
        <f aca="false">IF($A216="","",C216*'APR Calculator'!$C$16)</f>
        <v/>
      </c>
      <c r="G216" s="25" t="str">
        <f aca="false">IF($A216="","",MAX(C216-E216,0))</f>
        <v/>
      </c>
    </row>
    <row r="217" customFormat="false" ht="15" hidden="false" customHeight="false" outlineLevel="0" collapsed="false">
      <c r="A217" s="20" t="str">
        <f aca="false">IF(ROW()-4&lt;=('APR Calculator'!$C$15),ROW()-4,"")</f>
        <v/>
      </c>
      <c r="B217" s="21" t="str">
        <f aca="false">IF($A217="","",EDATE('APR Calculator'!$C$12,$A217))</f>
        <v/>
      </c>
      <c r="C217" s="22" t="str">
        <f aca="false">IF($A217="","",G216)</f>
        <v/>
      </c>
      <c r="D217" s="22" t="str">
        <f aca="false">IF($A217="","",'APR Calculator'!$C$17)</f>
        <v/>
      </c>
      <c r="E217" s="22" t="str">
        <f aca="false">IF($A217="","",D217-F217)</f>
        <v/>
      </c>
      <c r="F217" s="22" t="str">
        <f aca="false">IF($A217="","",C217*'APR Calculator'!$C$16)</f>
        <v/>
      </c>
      <c r="G217" s="22" t="str">
        <f aca="false">IF($A217="","",MAX(C217-E217,0))</f>
        <v/>
      </c>
    </row>
    <row r="218" customFormat="false" ht="15" hidden="false" customHeight="false" outlineLevel="0" collapsed="false">
      <c r="A218" s="23" t="str">
        <f aca="false">IF(ROW()-4&lt;=('APR Calculator'!$C$15),ROW()-4,"")</f>
        <v/>
      </c>
      <c r="B218" s="24" t="str">
        <f aca="false">IF($A218="","",EDATE('APR Calculator'!$C$12,$A218))</f>
        <v/>
      </c>
      <c r="C218" s="25" t="str">
        <f aca="false">IF($A218="","",G217)</f>
        <v/>
      </c>
      <c r="D218" s="25" t="str">
        <f aca="false">IF($A218="","",'APR Calculator'!$C$17)</f>
        <v/>
      </c>
      <c r="E218" s="25" t="str">
        <f aca="false">IF($A218="","",D218-F218)</f>
        <v/>
      </c>
      <c r="F218" s="25" t="str">
        <f aca="false">IF($A218="","",C218*'APR Calculator'!$C$16)</f>
        <v/>
      </c>
      <c r="G218" s="25" t="str">
        <f aca="false">IF($A218="","",MAX(C218-E218,0))</f>
        <v/>
      </c>
    </row>
    <row r="219" customFormat="false" ht="15" hidden="false" customHeight="false" outlineLevel="0" collapsed="false">
      <c r="A219" s="20" t="str">
        <f aca="false">IF(ROW()-4&lt;=('APR Calculator'!$C$15),ROW()-4,"")</f>
        <v/>
      </c>
      <c r="B219" s="21" t="str">
        <f aca="false">IF($A219="","",EDATE('APR Calculator'!$C$12,$A219))</f>
        <v/>
      </c>
      <c r="C219" s="22" t="str">
        <f aca="false">IF($A219="","",G218)</f>
        <v/>
      </c>
      <c r="D219" s="22" t="str">
        <f aca="false">IF($A219="","",'APR Calculator'!$C$17)</f>
        <v/>
      </c>
      <c r="E219" s="22" t="str">
        <f aca="false">IF($A219="","",D219-F219)</f>
        <v/>
      </c>
      <c r="F219" s="22" t="str">
        <f aca="false">IF($A219="","",C219*'APR Calculator'!$C$16)</f>
        <v/>
      </c>
      <c r="G219" s="22" t="str">
        <f aca="false">IF($A219="","",MAX(C219-E219,0))</f>
        <v/>
      </c>
    </row>
    <row r="220" customFormat="false" ht="15" hidden="false" customHeight="false" outlineLevel="0" collapsed="false">
      <c r="A220" s="23" t="str">
        <f aca="false">IF(ROW()-4&lt;=('APR Calculator'!$C$15),ROW()-4,"")</f>
        <v/>
      </c>
      <c r="B220" s="24" t="str">
        <f aca="false">IF($A220="","",EDATE('APR Calculator'!$C$12,$A220))</f>
        <v/>
      </c>
      <c r="C220" s="25" t="str">
        <f aca="false">IF($A220="","",G219)</f>
        <v/>
      </c>
      <c r="D220" s="25" t="str">
        <f aca="false">IF($A220="","",'APR Calculator'!$C$17)</f>
        <v/>
      </c>
      <c r="E220" s="25" t="str">
        <f aca="false">IF($A220="","",D220-F220)</f>
        <v/>
      </c>
      <c r="F220" s="25" t="str">
        <f aca="false">IF($A220="","",C220*'APR Calculator'!$C$16)</f>
        <v/>
      </c>
      <c r="G220" s="25" t="str">
        <f aca="false">IF($A220="","",MAX(C220-E220,0))</f>
        <v/>
      </c>
    </row>
    <row r="221" customFormat="false" ht="15" hidden="false" customHeight="false" outlineLevel="0" collapsed="false">
      <c r="A221" s="20" t="str">
        <f aca="false">IF(ROW()-4&lt;=('APR Calculator'!$C$15),ROW()-4,"")</f>
        <v/>
      </c>
      <c r="B221" s="21" t="str">
        <f aca="false">IF($A221="","",EDATE('APR Calculator'!$C$12,$A221))</f>
        <v/>
      </c>
      <c r="C221" s="22" t="str">
        <f aca="false">IF($A221="","",G220)</f>
        <v/>
      </c>
      <c r="D221" s="22" t="str">
        <f aca="false">IF($A221="","",'APR Calculator'!$C$17)</f>
        <v/>
      </c>
      <c r="E221" s="22" t="str">
        <f aca="false">IF($A221="","",D221-F221)</f>
        <v/>
      </c>
      <c r="F221" s="22" t="str">
        <f aca="false">IF($A221="","",C221*'APR Calculator'!$C$16)</f>
        <v/>
      </c>
      <c r="G221" s="22" t="str">
        <f aca="false">IF($A221="","",MAX(C221-E221,0))</f>
        <v/>
      </c>
    </row>
    <row r="222" customFormat="false" ht="15" hidden="false" customHeight="false" outlineLevel="0" collapsed="false">
      <c r="A222" s="23" t="str">
        <f aca="false">IF(ROW()-4&lt;=('APR Calculator'!$C$15),ROW()-4,"")</f>
        <v/>
      </c>
      <c r="B222" s="24" t="str">
        <f aca="false">IF($A222="","",EDATE('APR Calculator'!$C$12,$A222))</f>
        <v/>
      </c>
      <c r="C222" s="25" t="str">
        <f aca="false">IF($A222="","",G221)</f>
        <v/>
      </c>
      <c r="D222" s="25" t="str">
        <f aca="false">IF($A222="","",'APR Calculator'!$C$17)</f>
        <v/>
      </c>
      <c r="E222" s="25" t="str">
        <f aca="false">IF($A222="","",D222-F222)</f>
        <v/>
      </c>
      <c r="F222" s="25" t="str">
        <f aca="false">IF($A222="","",C222*'APR Calculator'!$C$16)</f>
        <v/>
      </c>
      <c r="G222" s="25" t="str">
        <f aca="false">IF($A222="","",MAX(C222-E222,0))</f>
        <v/>
      </c>
    </row>
    <row r="223" customFormat="false" ht="15" hidden="false" customHeight="false" outlineLevel="0" collapsed="false">
      <c r="A223" s="20" t="str">
        <f aca="false">IF(ROW()-4&lt;=('APR Calculator'!$C$15),ROW()-4,"")</f>
        <v/>
      </c>
      <c r="B223" s="21" t="str">
        <f aca="false">IF($A223="","",EDATE('APR Calculator'!$C$12,$A223))</f>
        <v/>
      </c>
      <c r="C223" s="22" t="str">
        <f aca="false">IF($A223="","",G222)</f>
        <v/>
      </c>
      <c r="D223" s="22" t="str">
        <f aca="false">IF($A223="","",'APR Calculator'!$C$17)</f>
        <v/>
      </c>
      <c r="E223" s="22" t="str">
        <f aca="false">IF($A223="","",D223-F223)</f>
        <v/>
      </c>
      <c r="F223" s="22" t="str">
        <f aca="false">IF($A223="","",C223*'APR Calculator'!$C$16)</f>
        <v/>
      </c>
      <c r="G223" s="22" t="str">
        <f aca="false">IF($A223="","",MAX(C223-E223,0))</f>
        <v/>
      </c>
    </row>
    <row r="224" customFormat="false" ht="15" hidden="false" customHeight="false" outlineLevel="0" collapsed="false">
      <c r="A224" s="23" t="str">
        <f aca="false">IF(ROW()-4&lt;=('APR Calculator'!$C$15),ROW()-4,"")</f>
        <v/>
      </c>
      <c r="B224" s="24" t="str">
        <f aca="false">IF($A224="","",EDATE('APR Calculator'!$C$12,$A224))</f>
        <v/>
      </c>
      <c r="C224" s="25" t="str">
        <f aca="false">IF($A224="","",G223)</f>
        <v/>
      </c>
      <c r="D224" s="25" t="str">
        <f aca="false">IF($A224="","",'APR Calculator'!$C$17)</f>
        <v/>
      </c>
      <c r="E224" s="25" t="str">
        <f aca="false">IF($A224="","",D224-F224)</f>
        <v/>
      </c>
      <c r="F224" s="25" t="str">
        <f aca="false">IF($A224="","",C224*'APR Calculator'!$C$16)</f>
        <v/>
      </c>
      <c r="G224" s="25" t="str">
        <f aca="false">IF($A224="","",MAX(C224-E224,0))</f>
        <v/>
      </c>
    </row>
    <row r="225" customFormat="false" ht="15" hidden="false" customHeight="false" outlineLevel="0" collapsed="false">
      <c r="A225" s="20" t="str">
        <f aca="false">IF(ROW()-4&lt;=('APR Calculator'!$C$15),ROW()-4,"")</f>
        <v/>
      </c>
      <c r="B225" s="21" t="str">
        <f aca="false">IF($A225="","",EDATE('APR Calculator'!$C$12,$A225))</f>
        <v/>
      </c>
      <c r="C225" s="22" t="str">
        <f aca="false">IF($A225="","",G224)</f>
        <v/>
      </c>
      <c r="D225" s="22" t="str">
        <f aca="false">IF($A225="","",'APR Calculator'!$C$17)</f>
        <v/>
      </c>
      <c r="E225" s="22" t="str">
        <f aca="false">IF($A225="","",D225-F225)</f>
        <v/>
      </c>
      <c r="F225" s="22" t="str">
        <f aca="false">IF($A225="","",C225*'APR Calculator'!$C$16)</f>
        <v/>
      </c>
      <c r="G225" s="22" t="str">
        <f aca="false">IF($A225="","",MAX(C225-E225,0))</f>
        <v/>
      </c>
    </row>
    <row r="226" customFormat="false" ht="15" hidden="false" customHeight="false" outlineLevel="0" collapsed="false">
      <c r="A226" s="23" t="str">
        <f aca="false">IF(ROW()-4&lt;=('APR Calculator'!$C$15),ROW()-4,"")</f>
        <v/>
      </c>
      <c r="B226" s="24" t="str">
        <f aca="false">IF($A226="","",EDATE('APR Calculator'!$C$12,$A226))</f>
        <v/>
      </c>
      <c r="C226" s="25" t="str">
        <f aca="false">IF($A226="","",G225)</f>
        <v/>
      </c>
      <c r="D226" s="25" t="str">
        <f aca="false">IF($A226="","",'APR Calculator'!$C$17)</f>
        <v/>
      </c>
      <c r="E226" s="25" t="str">
        <f aca="false">IF($A226="","",D226-F226)</f>
        <v/>
      </c>
      <c r="F226" s="25" t="str">
        <f aca="false">IF($A226="","",C226*'APR Calculator'!$C$16)</f>
        <v/>
      </c>
      <c r="G226" s="25" t="str">
        <f aca="false">IF($A226="","",MAX(C226-E226,0))</f>
        <v/>
      </c>
    </row>
    <row r="227" customFormat="false" ht="15" hidden="false" customHeight="false" outlineLevel="0" collapsed="false">
      <c r="A227" s="20" t="str">
        <f aca="false">IF(ROW()-4&lt;=('APR Calculator'!$C$15),ROW()-4,"")</f>
        <v/>
      </c>
      <c r="B227" s="21" t="str">
        <f aca="false">IF($A227="","",EDATE('APR Calculator'!$C$12,$A227))</f>
        <v/>
      </c>
      <c r="C227" s="22" t="str">
        <f aca="false">IF($A227="","",G226)</f>
        <v/>
      </c>
      <c r="D227" s="22" t="str">
        <f aca="false">IF($A227="","",'APR Calculator'!$C$17)</f>
        <v/>
      </c>
      <c r="E227" s="22" t="str">
        <f aca="false">IF($A227="","",D227-F227)</f>
        <v/>
      </c>
      <c r="F227" s="22" t="str">
        <f aca="false">IF($A227="","",C227*'APR Calculator'!$C$16)</f>
        <v/>
      </c>
      <c r="G227" s="22" t="str">
        <f aca="false">IF($A227="","",MAX(C227-E227,0))</f>
        <v/>
      </c>
    </row>
    <row r="228" customFormat="false" ht="15" hidden="false" customHeight="false" outlineLevel="0" collapsed="false">
      <c r="A228" s="23" t="str">
        <f aca="false">IF(ROW()-4&lt;=('APR Calculator'!$C$15),ROW()-4,"")</f>
        <v/>
      </c>
      <c r="B228" s="24" t="str">
        <f aca="false">IF($A228="","",EDATE('APR Calculator'!$C$12,$A228))</f>
        <v/>
      </c>
      <c r="C228" s="25" t="str">
        <f aca="false">IF($A228="","",G227)</f>
        <v/>
      </c>
      <c r="D228" s="25" t="str">
        <f aca="false">IF($A228="","",'APR Calculator'!$C$17)</f>
        <v/>
      </c>
      <c r="E228" s="25" t="str">
        <f aca="false">IF($A228="","",D228-F228)</f>
        <v/>
      </c>
      <c r="F228" s="25" t="str">
        <f aca="false">IF($A228="","",C228*'APR Calculator'!$C$16)</f>
        <v/>
      </c>
      <c r="G228" s="25" t="str">
        <f aca="false">IF($A228="","",MAX(C228-E228,0))</f>
        <v/>
      </c>
    </row>
    <row r="229" customFormat="false" ht="15" hidden="false" customHeight="false" outlineLevel="0" collapsed="false">
      <c r="A229" s="20" t="str">
        <f aca="false">IF(ROW()-4&lt;=('APR Calculator'!$C$15),ROW()-4,"")</f>
        <v/>
      </c>
      <c r="B229" s="21" t="str">
        <f aca="false">IF($A229="","",EDATE('APR Calculator'!$C$12,$A229))</f>
        <v/>
      </c>
      <c r="C229" s="22" t="str">
        <f aca="false">IF($A229="","",G228)</f>
        <v/>
      </c>
      <c r="D229" s="22" t="str">
        <f aca="false">IF($A229="","",'APR Calculator'!$C$17)</f>
        <v/>
      </c>
      <c r="E229" s="22" t="str">
        <f aca="false">IF($A229="","",D229-F229)</f>
        <v/>
      </c>
      <c r="F229" s="22" t="str">
        <f aca="false">IF($A229="","",C229*'APR Calculator'!$C$16)</f>
        <v/>
      </c>
      <c r="G229" s="22" t="str">
        <f aca="false">IF($A229="","",MAX(C229-E229,0))</f>
        <v/>
      </c>
    </row>
    <row r="230" customFormat="false" ht="15" hidden="false" customHeight="false" outlineLevel="0" collapsed="false">
      <c r="A230" s="23" t="str">
        <f aca="false">IF(ROW()-4&lt;=('APR Calculator'!$C$15),ROW()-4,"")</f>
        <v/>
      </c>
      <c r="B230" s="24" t="str">
        <f aca="false">IF($A230="","",EDATE('APR Calculator'!$C$12,$A230))</f>
        <v/>
      </c>
      <c r="C230" s="25" t="str">
        <f aca="false">IF($A230="","",G229)</f>
        <v/>
      </c>
      <c r="D230" s="25" t="str">
        <f aca="false">IF($A230="","",'APR Calculator'!$C$17)</f>
        <v/>
      </c>
      <c r="E230" s="25" t="str">
        <f aca="false">IF($A230="","",D230-F230)</f>
        <v/>
      </c>
      <c r="F230" s="25" t="str">
        <f aca="false">IF($A230="","",C230*'APR Calculator'!$C$16)</f>
        <v/>
      </c>
      <c r="G230" s="25" t="str">
        <f aca="false">IF($A230="","",MAX(C230-E230,0))</f>
        <v/>
      </c>
    </row>
    <row r="231" customFormat="false" ht="15" hidden="false" customHeight="false" outlineLevel="0" collapsed="false">
      <c r="A231" s="20" t="str">
        <f aca="false">IF(ROW()-4&lt;=('APR Calculator'!$C$15),ROW()-4,"")</f>
        <v/>
      </c>
      <c r="B231" s="21" t="str">
        <f aca="false">IF($A231="","",EDATE('APR Calculator'!$C$12,$A231))</f>
        <v/>
      </c>
      <c r="C231" s="22" t="str">
        <f aca="false">IF($A231="","",G230)</f>
        <v/>
      </c>
      <c r="D231" s="22" t="str">
        <f aca="false">IF($A231="","",'APR Calculator'!$C$17)</f>
        <v/>
      </c>
      <c r="E231" s="22" t="str">
        <f aca="false">IF($A231="","",D231-F231)</f>
        <v/>
      </c>
      <c r="F231" s="22" t="str">
        <f aca="false">IF($A231="","",C231*'APR Calculator'!$C$16)</f>
        <v/>
      </c>
      <c r="G231" s="22" t="str">
        <f aca="false">IF($A231="","",MAX(C231-E231,0))</f>
        <v/>
      </c>
    </row>
    <row r="232" customFormat="false" ht="15" hidden="false" customHeight="false" outlineLevel="0" collapsed="false">
      <c r="A232" s="23" t="str">
        <f aca="false">IF(ROW()-4&lt;=('APR Calculator'!$C$15),ROW()-4,"")</f>
        <v/>
      </c>
      <c r="B232" s="24" t="str">
        <f aca="false">IF($A232="","",EDATE('APR Calculator'!$C$12,$A232))</f>
        <v/>
      </c>
      <c r="C232" s="25" t="str">
        <f aca="false">IF($A232="","",G231)</f>
        <v/>
      </c>
      <c r="D232" s="25" t="str">
        <f aca="false">IF($A232="","",'APR Calculator'!$C$17)</f>
        <v/>
      </c>
      <c r="E232" s="25" t="str">
        <f aca="false">IF($A232="","",D232-F232)</f>
        <v/>
      </c>
      <c r="F232" s="25" t="str">
        <f aca="false">IF($A232="","",C232*'APR Calculator'!$C$16)</f>
        <v/>
      </c>
      <c r="G232" s="25" t="str">
        <f aca="false">IF($A232="","",MAX(C232-E232,0))</f>
        <v/>
      </c>
    </row>
    <row r="233" customFormat="false" ht="15" hidden="false" customHeight="false" outlineLevel="0" collapsed="false">
      <c r="A233" s="20" t="str">
        <f aca="false">IF(ROW()-4&lt;=('APR Calculator'!$C$15),ROW()-4,"")</f>
        <v/>
      </c>
      <c r="B233" s="21" t="str">
        <f aca="false">IF($A233="","",EDATE('APR Calculator'!$C$12,$A233))</f>
        <v/>
      </c>
      <c r="C233" s="22" t="str">
        <f aca="false">IF($A233="","",G232)</f>
        <v/>
      </c>
      <c r="D233" s="22" t="str">
        <f aca="false">IF($A233="","",'APR Calculator'!$C$17)</f>
        <v/>
      </c>
      <c r="E233" s="22" t="str">
        <f aca="false">IF($A233="","",D233-F233)</f>
        <v/>
      </c>
      <c r="F233" s="22" t="str">
        <f aca="false">IF($A233="","",C233*'APR Calculator'!$C$16)</f>
        <v/>
      </c>
      <c r="G233" s="22" t="str">
        <f aca="false">IF($A233="","",MAX(C233-E233,0))</f>
        <v/>
      </c>
    </row>
    <row r="234" customFormat="false" ht="15" hidden="false" customHeight="false" outlineLevel="0" collapsed="false">
      <c r="A234" s="23" t="str">
        <f aca="false">IF(ROW()-4&lt;=('APR Calculator'!$C$15),ROW()-4,"")</f>
        <v/>
      </c>
      <c r="B234" s="24" t="str">
        <f aca="false">IF($A234="","",EDATE('APR Calculator'!$C$12,$A234))</f>
        <v/>
      </c>
      <c r="C234" s="25" t="str">
        <f aca="false">IF($A234="","",G233)</f>
        <v/>
      </c>
      <c r="D234" s="25" t="str">
        <f aca="false">IF($A234="","",'APR Calculator'!$C$17)</f>
        <v/>
      </c>
      <c r="E234" s="25" t="str">
        <f aca="false">IF($A234="","",D234-F234)</f>
        <v/>
      </c>
      <c r="F234" s="25" t="str">
        <f aca="false">IF($A234="","",C234*'APR Calculator'!$C$16)</f>
        <v/>
      </c>
      <c r="G234" s="25" t="str">
        <f aca="false">IF($A234="","",MAX(C234-E234,0))</f>
        <v/>
      </c>
    </row>
    <row r="235" customFormat="false" ht="15" hidden="false" customHeight="false" outlineLevel="0" collapsed="false">
      <c r="A235" s="20" t="str">
        <f aca="false">IF(ROW()-4&lt;=('APR Calculator'!$C$15),ROW()-4,"")</f>
        <v/>
      </c>
      <c r="B235" s="21" t="str">
        <f aca="false">IF($A235="","",EDATE('APR Calculator'!$C$12,$A235))</f>
        <v/>
      </c>
      <c r="C235" s="22" t="str">
        <f aca="false">IF($A235="","",G234)</f>
        <v/>
      </c>
      <c r="D235" s="22" t="str">
        <f aca="false">IF($A235="","",'APR Calculator'!$C$17)</f>
        <v/>
      </c>
      <c r="E235" s="22" t="str">
        <f aca="false">IF($A235="","",D235-F235)</f>
        <v/>
      </c>
      <c r="F235" s="22" t="str">
        <f aca="false">IF($A235="","",C235*'APR Calculator'!$C$16)</f>
        <v/>
      </c>
      <c r="G235" s="22" t="str">
        <f aca="false">IF($A235="","",MAX(C235-E235,0))</f>
        <v/>
      </c>
    </row>
    <row r="236" customFormat="false" ht="15" hidden="false" customHeight="false" outlineLevel="0" collapsed="false">
      <c r="A236" s="23" t="str">
        <f aca="false">IF(ROW()-4&lt;=('APR Calculator'!$C$15),ROW()-4,"")</f>
        <v/>
      </c>
      <c r="B236" s="24" t="str">
        <f aca="false">IF($A236="","",EDATE('APR Calculator'!$C$12,$A236))</f>
        <v/>
      </c>
      <c r="C236" s="25" t="str">
        <f aca="false">IF($A236="","",G235)</f>
        <v/>
      </c>
      <c r="D236" s="25" t="str">
        <f aca="false">IF($A236="","",'APR Calculator'!$C$17)</f>
        <v/>
      </c>
      <c r="E236" s="25" t="str">
        <f aca="false">IF($A236="","",D236-F236)</f>
        <v/>
      </c>
      <c r="F236" s="25" t="str">
        <f aca="false">IF($A236="","",C236*'APR Calculator'!$C$16)</f>
        <v/>
      </c>
      <c r="G236" s="25" t="str">
        <f aca="false">IF($A236="","",MAX(C236-E236,0))</f>
        <v/>
      </c>
    </row>
    <row r="237" customFormat="false" ht="15" hidden="false" customHeight="false" outlineLevel="0" collapsed="false">
      <c r="A237" s="20" t="str">
        <f aca="false">IF(ROW()-4&lt;=('APR Calculator'!$C$15),ROW()-4,"")</f>
        <v/>
      </c>
      <c r="B237" s="21" t="str">
        <f aca="false">IF($A237="","",EDATE('APR Calculator'!$C$12,$A237))</f>
        <v/>
      </c>
      <c r="C237" s="22" t="str">
        <f aca="false">IF($A237="","",G236)</f>
        <v/>
      </c>
      <c r="D237" s="22" t="str">
        <f aca="false">IF($A237="","",'APR Calculator'!$C$17)</f>
        <v/>
      </c>
      <c r="E237" s="22" t="str">
        <f aca="false">IF($A237="","",D237-F237)</f>
        <v/>
      </c>
      <c r="F237" s="22" t="str">
        <f aca="false">IF($A237="","",C237*'APR Calculator'!$C$16)</f>
        <v/>
      </c>
      <c r="G237" s="22" t="str">
        <f aca="false">IF($A237="","",MAX(C237-E237,0))</f>
        <v/>
      </c>
    </row>
    <row r="238" customFormat="false" ht="15" hidden="false" customHeight="false" outlineLevel="0" collapsed="false">
      <c r="A238" s="23" t="str">
        <f aca="false">IF(ROW()-4&lt;=('APR Calculator'!$C$15),ROW()-4,"")</f>
        <v/>
      </c>
      <c r="B238" s="24" t="str">
        <f aca="false">IF($A238="","",EDATE('APR Calculator'!$C$12,$A238))</f>
        <v/>
      </c>
      <c r="C238" s="25" t="str">
        <f aca="false">IF($A238="","",G237)</f>
        <v/>
      </c>
      <c r="D238" s="25" t="str">
        <f aca="false">IF($A238="","",'APR Calculator'!$C$17)</f>
        <v/>
      </c>
      <c r="E238" s="25" t="str">
        <f aca="false">IF($A238="","",D238-F238)</f>
        <v/>
      </c>
      <c r="F238" s="25" t="str">
        <f aca="false">IF($A238="","",C238*'APR Calculator'!$C$16)</f>
        <v/>
      </c>
      <c r="G238" s="25" t="str">
        <f aca="false">IF($A238="","",MAX(C238-E238,0))</f>
        <v/>
      </c>
    </row>
    <row r="239" customFormat="false" ht="15" hidden="false" customHeight="false" outlineLevel="0" collapsed="false">
      <c r="A239" s="20" t="str">
        <f aca="false">IF(ROW()-4&lt;=('APR Calculator'!$C$15),ROW()-4,"")</f>
        <v/>
      </c>
      <c r="B239" s="21" t="str">
        <f aca="false">IF($A239="","",EDATE('APR Calculator'!$C$12,$A239))</f>
        <v/>
      </c>
      <c r="C239" s="22" t="str">
        <f aca="false">IF($A239="","",G238)</f>
        <v/>
      </c>
      <c r="D239" s="22" t="str">
        <f aca="false">IF($A239="","",'APR Calculator'!$C$17)</f>
        <v/>
      </c>
      <c r="E239" s="22" t="str">
        <f aca="false">IF($A239="","",D239-F239)</f>
        <v/>
      </c>
      <c r="F239" s="22" t="str">
        <f aca="false">IF($A239="","",C239*'APR Calculator'!$C$16)</f>
        <v/>
      </c>
      <c r="G239" s="22" t="str">
        <f aca="false">IF($A239="","",MAX(C239-E239,0))</f>
        <v/>
      </c>
    </row>
    <row r="240" customFormat="false" ht="15" hidden="false" customHeight="false" outlineLevel="0" collapsed="false">
      <c r="A240" s="23" t="str">
        <f aca="false">IF(ROW()-4&lt;=('APR Calculator'!$C$15),ROW()-4,"")</f>
        <v/>
      </c>
      <c r="B240" s="24" t="str">
        <f aca="false">IF($A240="","",EDATE('APR Calculator'!$C$12,$A240))</f>
        <v/>
      </c>
      <c r="C240" s="25" t="str">
        <f aca="false">IF($A240="","",G239)</f>
        <v/>
      </c>
      <c r="D240" s="25" t="str">
        <f aca="false">IF($A240="","",'APR Calculator'!$C$17)</f>
        <v/>
      </c>
      <c r="E240" s="25" t="str">
        <f aca="false">IF($A240="","",D240-F240)</f>
        <v/>
      </c>
      <c r="F240" s="25" t="str">
        <f aca="false">IF($A240="","",C240*'APR Calculator'!$C$16)</f>
        <v/>
      </c>
      <c r="G240" s="25" t="str">
        <f aca="false">IF($A240="","",MAX(C240-E240,0))</f>
        <v/>
      </c>
    </row>
    <row r="241" customFormat="false" ht="15" hidden="false" customHeight="false" outlineLevel="0" collapsed="false">
      <c r="A241" s="20" t="str">
        <f aca="false">IF(ROW()-4&lt;=('APR Calculator'!$C$15),ROW()-4,"")</f>
        <v/>
      </c>
      <c r="B241" s="21" t="str">
        <f aca="false">IF($A241="","",EDATE('APR Calculator'!$C$12,$A241))</f>
        <v/>
      </c>
      <c r="C241" s="22" t="str">
        <f aca="false">IF($A241="","",G240)</f>
        <v/>
      </c>
      <c r="D241" s="22" t="str">
        <f aca="false">IF($A241="","",'APR Calculator'!$C$17)</f>
        <v/>
      </c>
      <c r="E241" s="22" t="str">
        <f aca="false">IF($A241="","",D241-F241)</f>
        <v/>
      </c>
      <c r="F241" s="22" t="str">
        <f aca="false">IF($A241="","",C241*'APR Calculator'!$C$16)</f>
        <v/>
      </c>
      <c r="G241" s="22" t="str">
        <f aca="false">IF($A241="","",MAX(C241-E241,0))</f>
        <v/>
      </c>
    </row>
    <row r="242" customFormat="false" ht="15" hidden="false" customHeight="false" outlineLevel="0" collapsed="false">
      <c r="A242" s="23" t="str">
        <f aca="false">IF(ROW()-4&lt;=('APR Calculator'!$C$15),ROW()-4,"")</f>
        <v/>
      </c>
      <c r="B242" s="24" t="str">
        <f aca="false">IF($A242="","",EDATE('APR Calculator'!$C$12,$A242))</f>
        <v/>
      </c>
      <c r="C242" s="25" t="str">
        <f aca="false">IF($A242="","",G241)</f>
        <v/>
      </c>
      <c r="D242" s="25" t="str">
        <f aca="false">IF($A242="","",'APR Calculator'!$C$17)</f>
        <v/>
      </c>
      <c r="E242" s="25" t="str">
        <f aca="false">IF($A242="","",D242-F242)</f>
        <v/>
      </c>
      <c r="F242" s="25" t="str">
        <f aca="false">IF($A242="","",C242*'APR Calculator'!$C$16)</f>
        <v/>
      </c>
      <c r="G242" s="25" t="str">
        <f aca="false">IF($A242="","",MAX(C242-E242,0))</f>
        <v/>
      </c>
    </row>
    <row r="243" customFormat="false" ht="15" hidden="false" customHeight="false" outlineLevel="0" collapsed="false">
      <c r="A243" s="20" t="str">
        <f aca="false">IF(ROW()-4&lt;=('APR Calculator'!$C$15),ROW()-4,"")</f>
        <v/>
      </c>
      <c r="B243" s="21" t="str">
        <f aca="false">IF($A243="","",EDATE('APR Calculator'!$C$12,$A243))</f>
        <v/>
      </c>
      <c r="C243" s="22" t="str">
        <f aca="false">IF($A243="","",G242)</f>
        <v/>
      </c>
      <c r="D243" s="22" t="str">
        <f aca="false">IF($A243="","",'APR Calculator'!$C$17)</f>
        <v/>
      </c>
      <c r="E243" s="22" t="str">
        <f aca="false">IF($A243="","",D243-F243)</f>
        <v/>
      </c>
      <c r="F243" s="22" t="str">
        <f aca="false">IF($A243="","",C243*'APR Calculator'!$C$16)</f>
        <v/>
      </c>
      <c r="G243" s="22" t="str">
        <f aca="false">IF($A243="","",MAX(C243-E243,0))</f>
        <v/>
      </c>
    </row>
    <row r="244" customFormat="false" ht="15" hidden="false" customHeight="false" outlineLevel="0" collapsed="false">
      <c r="A244" s="23" t="str">
        <f aca="false">IF(ROW()-4&lt;=('APR Calculator'!$C$15),ROW()-4,"")</f>
        <v/>
      </c>
      <c r="B244" s="24" t="str">
        <f aca="false">IF($A244="","",EDATE('APR Calculator'!$C$12,$A244))</f>
        <v/>
      </c>
      <c r="C244" s="25" t="str">
        <f aca="false">IF($A244="","",G243)</f>
        <v/>
      </c>
      <c r="D244" s="25" t="str">
        <f aca="false">IF($A244="","",'APR Calculator'!$C$17)</f>
        <v/>
      </c>
      <c r="E244" s="25" t="str">
        <f aca="false">IF($A244="","",D244-F244)</f>
        <v/>
      </c>
      <c r="F244" s="25" t="str">
        <f aca="false">IF($A244="","",C244*'APR Calculator'!$C$16)</f>
        <v/>
      </c>
      <c r="G244" s="25" t="str">
        <f aca="false">IF($A244="","",MAX(C244-E244,0))</f>
        <v/>
      </c>
    </row>
    <row r="245" customFormat="false" ht="15" hidden="false" customHeight="false" outlineLevel="0" collapsed="false">
      <c r="A245" s="20" t="str">
        <f aca="false">IF(ROW()-4&lt;=('APR Calculator'!$C$15),ROW()-4,"")</f>
        <v/>
      </c>
      <c r="B245" s="21" t="str">
        <f aca="false">IF($A245="","",EDATE('APR Calculator'!$C$12,$A245))</f>
        <v/>
      </c>
      <c r="C245" s="22" t="str">
        <f aca="false">IF($A245="","",G244)</f>
        <v/>
      </c>
      <c r="D245" s="22" t="str">
        <f aca="false">IF($A245="","",'APR Calculator'!$C$17)</f>
        <v/>
      </c>
      <c r="E245" s="22" t="str">
        <f aca="false">IF($A245="","",D245-F245)</f>
        <v/>
      </c>
      <c r="F245" s="22" t="str">
        <f aca="false">IF($A245="","",C245*'APR Calculator'!$C$16)</f>
        <v/>
      </c>
      <c r="G245" s="22" t="str">
        <f aca="false">IF($A245="","",MAX(C245-E245,0))</f>
        <v/>
      </c>
    </row>
    <row r="246" customFormat="false" ht="15" hidden="false" customHeight="false" outlineLevel="0" collapsed="false">
      <c r="A246" s="23" t="str">
        <f aca="false">IF(ROW()-4&lt;=('APR Calculator'!$C$15),ROW()-4,"")</f>
        <v/>
      </c>
      <c r="B246" s="24" t="str">
        <f aca="false">IF($A246="","",EDATE('APR Calculator'!$C$12,$A246))</f>
        <v/>
      </c>
      <c r="C246" s="25" t="str">
        <f aca="false">IF($A246="","",G245)</f>
        <v/>
      </c>
      <c r="D246" s="25" t="str">
        <f aca="false">IF($A246="","",'APR Calculator'!$C$17)</f>
        <v/>
      </c>
      <c r="E246" s="25" t="str">
        <f aca="false">IF($A246="","",D246-F246)</f>
        <v/>
      </c>
      <c r="F246" s="25" t="str">
        <f aca="false">IF($A246="","",C246*'APR Calculator'!$C$16)</f>
        <v/>
      </c>
      <c r="G246" s="25" t="str">
        <f aca="false">IF($A246="","",MAX(C246-E246,0))</f>
        <v/>
      </c>
    </row>
    <row r="247" customFormat="false" ht="15" hidden="false" customHeight="false" outlineLevel="0" collapsed="false">
      <c r="A247" s="20" t="str">
        <f aca="false">IF(ROW()-4&lt;=('APR Calculator'!$C$15),ROW()-4,"")</f>
        <v/>
      </c>
      <c r="B247" s="21" t="str">
        <f aca="false">IF($A247="","",EDATE('APR Calculator'!$C$12,$A247))</f>
        <v/>
      </c>
      <c r="C247" s="22" t="str">
        <f aca="false">IF($A247="","",G246)</f>
        <v/>
      </c>
      <c r="D247" s="22" t="str">
        <f aca="false">IF($A247="","",'APR Calculator'!$C$17)</f>
        <v/>
      </c>
      <c r="E247" s="22" t="str">
        <f aca="false">IF($A247="","",D247-F247)</f>
        <v/>
      </c>
      <c r="F247" s="22" t="str">
        <f aca="false">IF($A247="","",C247*'APR Calculator'!$C$16)</f>
        <v/>
      </c>
      <c r="G247" s="22" t="str">
        <f aca="false">IF($A247="","",MAX(C247-E247,0))</f>
        <v/>
      </c>
    </row>
    <row r="248" customFormat="false" ht="15" hidden="false" customHeight="false" outlineLevel="0" collapsed="false">
      <c r="A248" s="23" t="str">
        <f aca="false">IF(ROW()-4&lt;=('APR Calculator'!$C$15),ROW()-4,"")</f>
        <v/>
      </c>
      <c r="B248" s="24" t="str">
        <f aca="false">IF($A248="","",EDATE('APR Calculator'!$C$12,$A248))</f>
        <v/>
      </c>
      <c r="C248" s="25" t="str">
        <f aca="false">IF($A248="","",G247)</f>
        <v/>
      </c>
      <c r="D248" s="25" t="str">
        <f aca="false">IF($A248="","",'APR Calculator'!$C$17)</f>
        <v/>
      </c>
      <c r="E248" s="25" t="str">
        <f aca="false">IF($A248="","",D248-F248)</f>
        <v/>
      </c>
      <c r="F248" s="25" t="str">
        <f aca="false">IF($A248="","",C248*'APR Calculator'!$C$16)</f>
        <v/>
      </c>
      <c r="G248" s="25" t="str">
        <f aca="false">IF($A248="","",MAX(C248-E248,0))</f>
        <v/>
      </c>
    </row>
    <row r="249" customFormat="false" ht="15" hidden="false" customHeight="false" outlineLevel="0" collapsed="false">
      <c r="A249" s="20" t="str">
        <f aca="false">IF(ROW()-4&lt;=('APR Calculator'!$C$15),ROW()-4,"")</f>
        <v/>
      </c>
      <c r="B249" s="21" t="str">
        <f aca="false">IF($A249="","",EDATE('APR Calculator'!$C$12,$A249))</f>
        <v/>
      </c>
      <c r="C249" s="22" t="str">
        <f aca="false">IF($A249="","",G248)</f>
        <v/>
      </c>
      <c r="D249" s="22" t="str">
        <f aca="false">IF($A249="","",'APR Calculator'!$C$17)</f>
        <v/>
      </c>
      <c r="E249" s="22" t="str">
        <f aca="false">IF($A249="","",D249-F249)</f>
        <v/>
      </c>
      <c r="F249" s="22" t="str">
        <f aca="false">IF($A249="","",C249*'APR Calculator'!$C$16)</f>
        <v/>
      </c>
      <c r="G249" s="22" t="str">
        <f aca="false">IF($A249="","",MAX(C249-E249,0))</f>
        <v/>
      </c>
    </row>
    <row r="250" customFormat="false" ht="15" hidden="false" customHeight="false" outlineLevel="0" collapsed="false">
      <c r="A250" s="23" t="str">
        <f aca="false">IF(ROW()-4&lt;=('APR Calculator'!$C$15),ROW()-4,"")</f>
        <v/>
      </c>
      <c r="B250" s="24" t="str">
        <f aca="false">IF($A250="","",EDATE('APR Calculator'!$C$12,$A250))</f>
        <v/>
      </c>
      <c r="C250" s="25" t="str">
        <f aca="false">IF($A250="","",G249)</f>
        <v/>
      </c>
      <c r="D250" s="25" t="str">
        <f aca="false">IF($A250="","",'APR Calculator'!$C$17)</f>
        <v/>
      </c>
      <c r="E250" s="25" t="str">
        <f aca="false">IF($A250="","",D250-F250)</f>
        <v/>
      </c>
      <c r="F250" s="25" t="str">
        <f aca="false">IF($A250="","",C250*'APR Calculator'!$C$16)</f>
        <v/>
      </c>
      <c r="G250" s="25" t="str">
        <f aca="false">IF($A250="","",MAX(C250-E250,0))</f>
        <v/>
      </c>
    </row>
    <row r="251" customFormat="false" ht="15" hidden="false" customHeight="false" outlineLevel="0" collapsed="false">
      <c r="A251" s="20" t="str">
        <f aca="false">IF(ROW()-4&lt;=('APR Calculator'!$C$15),ROW()-4,"")</f>
        <v/>
      </c>
      <c r="B251" s="21" t="str">
        <f aca="false">IF($A251="","",EDATE('APR Calculator'!$C$12,$A251))</f>
        <v/>
      </c>
      <c r="C251" s="22" t="str">
        <f aca="false">IF($A251="","",G250)</f>
        <v/>
      </c>
      <c r="D251" s="22" t="str">
        <f aca="false">IF($A251="","",'APR Calculator'!$C$17)</f>
        <v/>
      </c>
      <c r="E251" s="22" t="str">
        <f aca="false">IF($A251="","",D251-F251)</f>
        <v/>
      </c>
      <c r="F251" s="22" t="str">
        <f aca="false">IF($A251="","",C251*'APR Calculator'!$C$16)</f>
        <v/>
      </c>
      <c r="G251" s="22" t="str">
        <f aca="false">IF($A251="","",MAX(C251-E251,0))</f>
        <v/>
      </c>
    </row>
    <row r="252" customFormat="false" ht="15" hidden="false" customHeight="false" outlineLevel="0" collapsed="false">
      <c r="A252" s="23" t="str">
        <f aca="false">IF(ROW()-4&lt;=('APR Calculator'!$C$15),ROW()-4,"")</f>
        <v/>
      </c>
      <c r="B252" s="24" t="str">
        <f aca="false">IF($A252="","",EDATE('APR Calculator'!$C$12,$A252))</f>
        <v/>
      </c>
      <c r="C252" s="25" t="str">
        <f aca="false">IF($A252="","",G251)</f>
        <v/>
      </c>
      <c r="D252" s="25" t="str">
        <f aca="false">IF($A252="","",'APR Calculator'!$C$17)</f>
        <v/>
      </c>
      <c r="E252" s="25" t="str">
        <f aca="false">IF($A252="","",D252-F252)</f>
        <v/>
      </c>
      <c r="F252" s="25" t="str">
        <f aca="false">IF($A252="","",C252*'APR Calculator'!$C$16)</f>
        <v/>
      </c>
      <c r="G252" s="25" t="str">
        <f aca="false">IF($A252="","",MAX(C252-E252,0))</f>
        <v/>
      </c>
    </row>
    <row r="253" customFormat="false" ht="15" hidden="false" customHeight="false" outlineLevel="0" collapsed="false">
      <c r="A253" s="20" t="str">
        <f aca="false">IF(ROW()-4&lt;=('APR Calculator'!$C$15),ROW()-4,"")</f>
        <v/>
      </c>
      <c r="B253" s="21" t="str">
        <f aca="false">IF($A253="","",EDATE('APR Calculator'!$C$12,$A253))</f>
        <v/>
      </c>
      <c r="C253" s="22" t="str">
        <f aca="false">IF($A253="","",G252)</f>
        <v/>
      </c>
      <c r="D253" s="22" t="str">
        <f aca="false">IF($A253="","",'APR Calculator'!$C$17)</f>
        <v/>
      </c>
      <c r="E253" s="22" t="str">
        <f aca="false">IF($A253="","",D253-F253)</f>
        <v/>
      </c>
      <c r="F253" s="22" t="str">
        <f aca="false">IF($A253="","",C253*'APR Calculator'!$C$16)</f>
        <v/>
      </c>
      <c r="G253" s="22" t="str">
        <f aca="false">IF($A253="","",MAX(C253-E253,0))</f>
        <v/>
      </c>
    </row>
    <row r="254" customFormat="false" ht="15" hidden="false" customHeight="false" outlineLevel="0" collapsed="false">
      <c r="A254" s="23" t="str">
        <f aca="false">IF(ROW()-4&lt;=('APR Calculator'!$C$15),ROW()-4,"")</f>
        <v/>
      </c>
      <c r="B254" s="24" t="str">
        <f aca="false">IF($A254="","",EDATE('APR Calculator'!$C$12,$A254))</f>
        <v/>
      </c>
      <c r="C254" s="25" t="str">
        <f aca="false">IF($A254="","",G253)</f>
        <v/>
      </c>
      <c r="D254" s="25" t="str">
        <f aca="false">IF($A254="","",'APR Calculator'!$C$17)</f>
        <v/>
      </c>
      <c r="E254" s="25" t="str">
        <f aca="false">IF($A254="","",D254-F254)</f>
        <v/>
      </c>
      <c r="F254" s="25" t="str">
        <f aca="false">IF($A254="","",C254*'APR Calculator'!$C$16)</f>
        <v/>
      </c>
      <c r="G254" s="25" t="str">
        <f aca="false">IF($A254="","",MAX(C254-E254,0))</f>
        <v/>
      </c>
    </row>
    <row r="255" customFormat="false" ht="15" hidden="false" customHeight="false" outlineLevel="0" collapsed="false">
      <c r="A255" s="20" t="str">
        <f aca="false">IF(ROW()-4&lt;=('APR Calculator'!$C$15),ROW()-4,"")</f>
        <v/>
      </c>
      <c r="B255" s="21" t="str">
        <f aca="false">IF($A255="","",EDATE('APR Calculator'!$C$12,$A255))</f>
        <v/>
      </c>
      <c r="C255" s="22" t="str">
        <f aca="false">IF($A255="","",G254)</f>
        <v/>
      </c>
      <c r="D255" s="22" t="str">
        <f aca="false">IF($A255="","",'APR Calculator'!$C$17)</f>
        <v/>
      </c>
      <c r="E255" s="22" t="str">
        <f aca="false">IF($A255="","",D255-F255)</f>
        <v/>
      </c>
      <c r="F255" s="22" t="str">
        <f aca="false">IF($A255="","",C255*'APR Calculator'!$C$16)</f>
        <v/>
      </c>
      <c r="G255" s="22" t="str">
        <f aca="false">IF($A255="","",MAX(C255-E255,0))</f>
        <v/>
      </c>
    </row>
    <row r="256" customFormat="false" ht="15" hidden="false" customHeight="false" outlineLevel="0" collapsed="false">
      <c r="A256" s="23" t="str">
        <f aca="false">IF(ROW()-4&lt;=('APR Calculator'!$C$15),ROW()-4,"")</f>
        <v/>
      </c>
      <c r="B256" s="24" t="str">
        <f aca="false">IF($A256="","",EDATE('APR Calculator'!$C$12,$A256))</f>
        <v/>
      </c>
      <c r="C256" s="25" t="str">
        <f aca="false">IF($A256="","",G255)</f>
        <v/>
      </c>
      <c r="D256" s="25" t="str">
        <f aca="false">IF($A256="","",'APR Calculator'!$C$17)</f>
        <v/>
      </c>
      <c r="E256" s="25" t="str">
        <f aca="false">IF($A256="","",D256-F256)</f>
        <v/>
      </c>
      <c r="F256" s="25" t="str">
        <f aca="false">IF($A256="","",C256*'APR Calculator'!$C$16)</f>
        <v/>
      </c>
      <c r="G256" s="25" t="str">
        <f aca="false">IF($A256="","",MAX(C256-E256,0))</f>
        <v/>
      </c>
    </row>
    <row r="257" customFormat="false" ht="15" hidden="false" customHeight="false" outlineLevel="0" collapsed="false">
      <c r="A257" s="20" t="str">
        <f aca="false">IF(ROW()-4&lt;=('APR Calculator'!$C$15),ROW()-4,"")</f>
        <v/>
      </c>
      <c r="B257" s="21" t="str">
        <f aca="false">IF($A257="","",EDATE('APR Calculator'!$C$12,$A257))</f>
        <v/>
      </c>
      <c r="C257" s="22" t="str">
        <f aca="false">IF($A257="","",G256)</f>
        <v/>
      </c>
      <c r="D257" s="22" t="str">
        <f aca="false">IF($A257="","",'APR Calculator'!$C$17)</f>
        <v/>
      </c>
      <c r="E257" s="22" t="str">
        <f aca="false">IF($A257="","",D257-F257)</f>
        <v/>
      </c>
      <c r="F257" s="22" t="str">
        <f aca="false">IF($A257="","",C257*'APR Calculator'!$C$16)</f>
        <v/>
      </c>
      <c r="G257" s="22" t="str">
        <f aca="false">IF($A257="","",MAX(C257-E257,0))</f>
        <v/>
      </c>
    </row>
    <row r="258" customFormat="false" ht="15" hidden="false" customHeight="false" outlineLevel="0" collapsed="false">
      <c r="A258" s="23" t="str">
        <f aca="false">IF(ROW()-4&lt;=('APR Calculator'!$C$15),ROW()-4,"")</f>
        <v/>
      </c>
      <c r="B258" s="24" t="str">
        <f aca="false">IF($A258="","",EDATE('APR Calculator'!$C$12,$A258))</f>
        <v/>
      </c>
      <c r="C258" s="25" t="str">
        <f aca="false">IF($A258="","",G257)</f>
        <v/>
      </c>
      <c r="D258" s="25" t="str">
        <f aca="false">IF($A258="","",'APR Calculator'!$C$17)</f>
        <v/>
      </c>
      <c r="E258" s="25" t="str">
        <f aca="false">IF($A258="","",D258-F258)</f>
        <v/>
      </c>
      <c r="F258" s="25" t="str">
        <f aca="false">IF($A258="","",C258*'APR Calculator'!$C$16)</f>
        <v/>
      </c>
      <c r="G258" s="25" t="str">
        <f aca="false">IF($A258="","",MAX(C258-E258,0))</f>
        <v/>
      </c>
    </row>
    <row r="259" customFormat="false" ht="15" hidden="false" customHeight="false" outlineLevel="0" collapsed="false">
      <c r="A259" s="20" t="str">
        <f aca="false">IF(ROW()-4&lt;=('APR Calculator'!$C$15),ROW()-4,"")</f>
        <v/>
      </c>
      <c r="B259" s="21" t="str">
        <f aca="false">IF($A259="","",EDATE('APR Calculator'!$C$12,$A259))</f>
        <v/>
      </c>
      <c r="C259" s="22" t="str">
        <f aca="false">IF($A259="","",G258)</f>
        <v/>
      </c>
      <c r="D259" s="22" t="str">
        <f aca="false">IF($A259="","",'APR Calculator'!$C$17)</f>
        <v/>
      </c>
      <c r="E259" s="22" t="str">
        <f aca="false">IF($A259="","",D259-F259)</f>
        <v/>
      </c>
      <c r="F259" s="22" t="str">
        <f aca="false">IF($A259="","",C259*'APR Calculator'!$C$16)</f>
        <v/>
      </c>
      <c r="G259" s="22" t="str">
        <f aca="false">IF($A259="","",MAX(C259-E259,0))</f>
        <v/>
      </c>
    </row>
    <row r="260" customFormat="false" ht="15" hidden="false" customHeight="false" outlineLevel="0" collapsed="false">
      <c r="A260" s="23" t="str">
        <f aca="false">IF(ROW()-4&lt;=('APR Calculator'!$C$15),ROW()-4,"")</f>
        <v/>
      </c>
      <c r="B260" s="24" t="str">
        <f aca="false">IF($A260="","",EDATE('APR Calculator'!$C$12,$A260))</f>
        <v/>
      </c>
      <c r="C260" s="25" t="str">
        <f aca="false">IF($A260="","",G259)</f>
        <v/>
      </c>
      <c r="D260" s="25" t="str">
        <f aca="false">IF($A260="","",'APR Calculator'!$C$17)</f>
        <v/>
      </c>
      <c r="E260" s="25" t="str">
        <f aca="false">IF($A260="","",D260-F260)</f>
        <v/>
      </c>
      <c r="F260" s="25" t="str">
        <f aca="false">IF($A260="","",C260*'APR Calculator'!$C$16)</f>
        <v/>
      </c>
      <c r="G260" s="25" t="str">
        <f aca="false">IF($A260="","",MAX(C260-E260,0))</f>
        <v/>
      </c>
    </row>
    <row r="261" customFormat="false" ht="15" hidden="false" customHeight="false" outlineLevel="0" collapsed="false">
      <c r="A261" s="20" t="str">
        <f aca="false">IF(ROW()-4&lt;=('APR Calculator'!$C$15),ROW()-4,"")</f>
        <v/>
      </c>
      <c r="B261" s="21" t="str">
        <f aca="false">IF($A261="","",EDATE('APR Calculator'!$C$12,$A261))</f>
        <v/>
      </c>
      <c r="C261" s="22" t="str">
        <f aca="false">IF($A261="","",G260)</f>
        <v/>
      </c>
      <c r="D261" s="22" t="str">
        <f aca="false">IF($A261="","",'APR Calculator'!$C$17)</f>
        <v/>
      </c>
      <c r="E261" s="22" t="str">
        <f aca="false">IF($A261="","",D261-F261)</f>
        <v/>
      </c>
      <c r="F261" s="22" t="str">
        <f aca="false">IF($A261="","",C261*'APR Calculator'!$C$16)</f>
        <v/>
      </c>
      <c r="G261" s="22" t="str">
        <f aca="false">IF($A261="","",MAX(C261-E261,0))</f>
        <v/>
      </c>
    </row>
    <row r="262" customFormat="false" ht="15" hidden="false" customHeight="false" outlineLevel="0" collapsed="false">
      <c r="A262" s="23" t="str">
        <f aca="false">IF(ROW()-4&lt;=('APR Calculator'!$C$15),ROW()-4,"")</f>
        <v/>
      </c>
      <c r="B262" s="24" t="str">
        <f aca="false">IF($A262="","",EDATE('APR Calculator'!$C$12,$A262))</f>
        <v/>
      </c>
      <c r="C262" s="25" t="str">
        <f aca="false">IF($A262="","",G261)</f>
        <v/>
      </c>
      <c r="D262" s="25" t="str">
        <f aca="false">IF($A262="","",'APR Calculator'!$C$17)</f>
        <v/>
      </c>
      <c r="E262" s="25" t="str">
        <f aca="false">IF($A262="","",D262-F262)</f>
        <v/>
      </c>
      <c r="F262" s="25" t="str">
        <f aca="false">IF($A262="","",C262*'APR Calculator'!$C$16)</f>
        <v/>
      </c>
      <c r="G262" s="25" t="str">
        <f aca="false">IF($A262="","",MAX(C262-E262,0))</f>
        <v/>
      </c>
    </row>
    <row r="263" customFormat="false" ht="15" hidden="false" customHeight="false" outlineLevel="0" collapsed="false">
      <c r="A263" s="20" t="str">
        <f aca="false">IF(ROW()-4&lt;=('APR Calculator'!$C$15),ROW()-4,"")</f>
        <v/>
      </c>
      <c r="B263" s="21" t="str">
        <f aca="false">IF($A263="","",EDATE('APR Calculator'!$C$12,$A263))</f>
        <v/>
      </c>
      <c r="C263" s="22" t="str">
        <f aca="false">IF($A263="","",G262)</f>
        <v/>
      </c>
      <c r="D263" s="22" t="str">
        <f aca="false">IF($A263="","",'APR Calculator'!$C$17)</f>
        <v/>
      </c>
      <c r="E263" s="22" t="str">
        <f aca="false">IF($A263="","",D263-F263)</f>
        <v/>
      </c>
      <c r="F263" s="22" t="str">
        <f aca="false">IF($A263="","",C263*'APR Calculator'!$C$16)</f>
        <v/>
      </c>
      <c r="G263" s="22" t="str">
        <f aca="false">IF($A263="","",MAX(C263-E263,0))</f>
        <v/>
      </c>
    </row>
    <row r="264" customFormat="false" ht="15" hidden="false" customHeight="false" outlineLevel="0" collapsed="false">
      <c r="A264" s="23" t="str">
        <f aca="false">IF(ROW()-4&lt;=('APR Calculator'!$C$15),ROW()-4,"")</f>
        <v/>
      </c>
      <c r="B264" s="24" t="str">
        <f aca="false">IF($A264="","",EDATE('APR Calculator'!$C$12,$A264))</f>
        <v/>
      </c>
      <c r="C264" s="25" t="str">
        <f aca="false">IF($A264="","",G263)</f>
        <v/>
      </c>
      <c r="D264" s="25" t="str">
        <f aca="false">IF($A264="","",'APR Calculator'!$C$17)</f>
        <v/>
      </c>
      <c r="E264" s="25" t="str">
        <f aca="false">IF($A264="","",D264-F264)</f>
        <v/>
      </c>
      <c r="F264" s="25" t="str">
        <f aca="false">IF($A264="","",C264*'APR Calculator'!$C$16)</f>
        <v/>
      </c>
      <c r="G264" s="25" t="str">
        <f aca="false">IF($A264="","",MAX(C264-E264,0))</f>
        <v/>
      </c>
    </row>
    <row r="265" customFormat="false" ht="15" hidden="false" customHeight="false" outlineLevel="0" collapsed="false">
      <c r="A265" s="20" t="str">
        <f aca="false">IF(ROW()-4&lt;=('APR Calculator'!$C$15),ROW()-4,"")</f>
        <v/>
      </c>
      <c r="B265" s="21" t="str">
        <f aca="false">IF($A265="","",EDATE('APR Calculator'!$C$12,$A265))</f>
        <v/>
      </c>
      <c r="C265" s="22" t="str">
        <f aca="false">IF($A265="","",G264)</f>
        <v/>
      </c>
      <c r="D265" s="22" t="str">
        <f aca="false">IF($A265="","",'APR Calculator'!$C$17)</f>
        <v/>
      </c>
      <c r="E265" s="22" t="str">
        <f aca="false">IF($A265="","",D265-F265)</f>
        <v/>
      </c>
      <c r="F265" s="22" t="str">
        <f aca="false">IF($A265="","",C265*'APR Calculator'!$C$16)</f>
        <v/>
      </c>
      <c r="G265" s="22" t="str">
        <f aca="false">IF($A265="","",MAX(C265-E265,0))</f>
        <v/>
      </c>
    </row>
    <row r="266" customFormat="false" ht="15" hidden="false" customHeight="false" outlineLevel="0" collapsed="false">
      <c r="A266" s="23" t="str">
        <f aca="false">IF(ROW()-4&lt;=('APR Calculator'!$C$15),ROW()-4,"")</f>
        <v/>
      </c>
      <c r="B266" s="24" t="str">
        <f aca="false">IF($A266="","",EDATE('APR Calculator'!$C$12,$A266))</f>
        <v/>
      </c>
      <c r="C266" s="25" t="str">
        <f aca="false">IF($A266="","",G265)</f>
        <v/>
      </c>
      <c r="D266" s="25" t="str">
        <f aca="false">IF($A266="","",'APR Calculator'!$C$17)</f>
        <v/>
      </c>
      <c r="E266" s="25" t="str">
        <f aca="false">IF($A266="","",D266-F266)</f>
        <v/>
      </c>
      <c r="F266" s="25" t="str">
        <f aca="false">IF($A266="","",C266*'APR Calculator'!$C$16)</f>
        <v/>
      </c>
      <c r="G266" s="25" t="str">
        <f aca="false">IF($A266="","",MAX(C266-E266,0))</f>
        <v/>
      </c>
    </row>
    <row r="267" customFormat="false" ht="15" hidden="false" customHeight="false" outlineLevel="0" collapsed="false">
      <c r="A267" s="20" t="str">
        <f aca="false">IF(ROW()-4&lt;=('APR Calculator'!$C$15),ROW()-4,"")</f>
        <v/>
      </c>
      <c r="B267" s="21" t="str">
        <f aca="false">IF($A267="","",EDATE('APR Calculator'!$C$12,$A267))</f>
        <v/>
      </c>
      <c r="C267" s="22" t="str">
        <f aca="false">IF($A267="","",G266)</f>
        <v/>
      </c>
      <c r="D267" s="22" t="str">
        <f aca="false">IF($A267="","",'APR Calculator'!$C$17)</f>
        <v/>
      </c>
      <c r="E267" s="22" t="str">
        <f aca="false">IF($A267="","",D267-F267)</f>
        <v/>
      </c>
      <c r="F267" s="22" t="str">
        <f aca="false">IF($A267="","",C267*'APR Calculator'!$C$16)</f>
        <v/>
      </c>
      <c r="G267" s="22" t="str">
        <f aca="false">IF($A267="","",MAX(C267-E267,0))</f>
        <v/>
      </c>
    </row>
    <row r="268" customFormat="false" ht="15" hidden="false" customHeight="false" outlineLevel="0" collapsed="false">
      <c r="A268" s="23" t="str">
        <f aca="false">IF(ROW()-4&lt;=('APR Calculator'!$C$15),ROW()-4,"")</f>
        <v/>
      </c>
      <c r="B268" s="24" t="str">
        <f aca="false">IF($A268="","",EDATE('APR Calculator'!$C$12,$A268))</f>
        <v/>
      </c>
      <c r="C268" s="25" t="str">
        <f aca="false">IF($A268="","",G267)</f>
        <v/>
      </c>
      <c r="D268" s="25" t="str">
        <f aca="false">IF($A268="","",'APR Calculator'!$C$17)</f>
        <v/>
      </c>
      <c r="E268" s="25" t="str">
        <f aca="false">IF($A268="","",D268-F268)</f>
        <v/>
      </c>
      <c r="F268" s="25" t="str">
        <f aca="false">IF($A268="","",C268*'APR Calculator'!$C$16)</f>
        <v/>
      </c>
      <c r="G268" s="25" t="str">
        <f aca="false">IF($A268="","",MAX(C268-E268,0))</f>
        <v/>
      </c>
    </row>
    <row r="269" customFormat="false" ht="15" hidden="false" customHeight="false" outlineLevel="0" collapsed="false">
      <c r="A269" s="20" t="str">
        <f aca="false">IF(ROW()-4&lt;=('APR Calculator'!$C$15),ROW()-4,"")</f>
        <v/>
      </c>
      <c r="B269" s="21" t="str">
        <f aca="false">IF($A269="","",EDATE('APR Calculator'!$C$12,$A269))</f>
        <v/>
      </c>
      <c r="C269" s="22" t="str">
        <f aca="false">IF($A269="","",G268)</f>
        <v/>
      </c>
      <c r="D269" s="22" t="str">
        <f aca="false">IF($A269="","",'APR Calculator'!$C$17)</f>
        <v/>
      </c>
      <c r="E269" s="22" t="str">
        <f aca="false">IF($A269="","",D269-F269)</f>
        <v/>
      </c>
      <c r="F269" s="22" t="str">
        <f aca="false">IF($A269="","",C269*'APR Calculator'!$C$16)</f>
        <v/>
      </c>
      <c r="G269" s="22" t="str">
        <f aca="false">IF($A269="","",MAX(C269-E269,0))</f>
        <v/>
      </c>
    </row>
    <row r="270" customFormat="false" ht="15" hidden="false" customHeight="false" outlineLevel="0" collapsed="false">
      <c r="A270" s="23" t="str">
        <f aca="false">IF(ROW()-4&lt;=('APR Calculator'!$C$15),ROW()-4,"")</f>
        <v/>
      </c>
      <c r="B270" s="24" t="str">
        <f aca="false">IF($A270="","",EDATE('APR Calculator'!$C$12,$A270))</f>
        <v/>
      </c>
      <c r="C270" s="25" t="str">
        <f aca="false">IF($A270="","",G269)</f>
        <v/>
      </c>
      <c r="D270" s="25" t="str">
        <f aca="false">IF($A270="","",'APR Calculator'!$C$17)</f>
        <v/>
      </c>
      <c r="E270" s="25" t="str">
        <f aca="false">IF($A270="","",D270-F270)</f>
        <v/>
      </c>
      <c r="F270" s="25" t="str">
        <f aca="false">IF($A270="","",C270*'APR Calculator'!$C$16)</f>
        <v/>
      </c>
      <c r="G270" s="25" t="str">
        <f aca="false">IF($A270="","",MAX(C270-E270,0))</f>
        <v/>
      </c>
    </row>
    <row r="271" customFormat="false" ht="15" hidden="false" customHeight="false" outlineLevel="0" collapsed="false">
      <c r="A271" s="20" t="str">
        <f aca="false">IF(ROW()-4&lt;=('APR Calculator'!$C$15),ROW()-4,"")</f>
        <v/>
      </c>
      <c r="B271" s="21" t="str">
        <f aca="false">IF($A271="","",EDATE('APR Calculator'!$C$12,$A271))</f>
        <v/>
      </c>
      <c r="C271" s="22" t="str">
        <f aca="false">IF($A271="","",G270)</f>
        <v/>
      </c>
      <c r="D271" s="22" t="str">
        <f aca="false">IF($A271="","",'APR Calculator'!$C$17)</f>
        <v/>
      </c>
      <c r="E271" s="22" t="str">
        <f aca="false">IF($A271="","",D271-F271)</f>
        <v/>
      </c>
      <c r="F271" s="22" t="str">
        <f aca="false">IF($A271="","",C271*'APR Calculator'!$C$16)</f>
        <v/>
      </c>
      <c r="G271" s="22" t="str">
        <f aca="false">IF($A271="","",MAX(C271-E271,0))</f>
        <v/>
      </c>
    </row>
    <row r="272" customFormat="false" ht="15" hidden="false" customHeight="false" outlineLevel="0" collapsed="false">
      <c r="A272" s="23" t="str">
        <f aca="false">IF(ROW()-4&lt;=('APR Calculator'!$C$15),ROW()-4,"")</f>
        <v/>
      </c>
      <c r="B272" s="24" t="str">
        <f aca="false">IF($A272="","",EDATE('APR Calculator'!$C$12,$A272))</f>
        <v/>
      </c>
      <c r="C272" s="25" t="str">
        <f aca="false">IF($A272="","",G271)</f>
        <v/>
      </c>
      <c r="D272" s="25" t="str">
        <f aca="false">IF($A272="","",'APR Calculator'!$C$17)</f>
        <v/>
      </c>
      <c r="E272" s="25" t="str">
        <f aca="false">IF($A272="","",D272-F272)</f>
        <v/>
      </c>
      <c r="F272" s="25" t="str">
        <f aca="false">IF($A272="","",C272*'APR Calculator'!$C$16)</f>
        <v/>
      </c>
      <c r="G272" s="25" t="str">
        <f aca="false">IF($A272="","",MAX(C272-E272,0))</f>
        <v/>
      </c>
    </row>
    <row r="273" customFormat="false" ht="15" hidden="false" customHeight="false" outlineLevel="0" collapsed="false">
      <c r="A273" s="20" t="str">
        <f aca="false">IF(ROW()-4&lt;=('APR Calculator'!$C$15),ROW()-4,"")</f>
        <v/>
      </c>
      <c r="B273" s="21" t="str">
        <f aca="false">IF($A273="","",EDATE('APR Calculator'!$C$12,$A273))</f>
        <v/>
      </c>
      <c r="C273" s="22" t="str">
        <f aca="false">IF($A273="","",G272)</f>
        <v/>
      </c>
      <c r="D273" s="22" t="str">
        <f aca="false">IF($A273="","",'APR Calculator'!$C$17)</f>
        <v/>
      </c>
      <c r="E273" s="22" t="str">
        <f aca="false">IF($A273="","",D273-F273)</f>
        <v/>
      </c>
      <c r="F273" s="22" t="str">
        <f aca="false">IF($A273="","",C273*'APR Calculator'!$C$16)</f>
        <v/>
      </c>
      <c r="G273" s="22" t="str">
        <f aca="false">IF($A273="","",MAX(C273-E273,0))</f>
        <v/>
      </c>
    </row>
    <row r="274" customFormat="false" ht="15" hidden="false" customHeight="false" outlineLevel="0" collapsed="false">
      <c r="A274" s="23" t="str">
        <f aca="false">IF(ROW()-4&lt;=('APR Calculator'!$C$15),ROW()-4,"")</f>
        <v/>
      </c>
      <c r="B274" s="24" t="str">
        <f aca="false">IF($A274="","",EDATE('APR Calculator'!$C$12,$A274))</f>
        <v/>
      </c>
      <c r="C274" s="25" t="str">
        <f aca="false">IF($A274="","",G273)</f>
        <v/>
      </c>
      <c r="D274" s="25" t="str">
        <f aca="false">IF($A274="","",'APR Calculator'!$C$17)</f>
        <v/>
      </c>
      <c r="E274" s="25" t="str">
        <f aca="false">IF($A274="","",D274-F274)</f>
        <v/>
      </c>
      <c r="F274" s="25" t="str">
        <f aca="false">IF($A274="","",C274*'APR Calculator'!$C$16)</f>
        <v/>
      </c>
      <c r="G274" s="25" t="str">
        <f aca="false">IF($A274="","",MAX(C274-E274,0))</f>
        <v/>
      </c>
    </row>
    <row r="275" customFormat="false" ht="15" hidden="false" customHeight="false" outlineLevel="0" collapsed="false">
      <c r="A275" s="20" t="str">
        <f aca="false">IF(ROW()-4&lt;=('APR Calculator'!$C$15),ROW()-4,"")</f>
        <v/>
      </c>
      <c r="B275" s="21" t="str">
        <f aca="false">IF($A275="","",EDATE('APR Calculator'!$C$12,$A275))</f>
        <v/>
      </c>
      <c r="C275" s="22" t="str">
        <f aca="false">IF($A275="","",G274)</f>
        <v/>
      </c>
      <c r="D275" s="22" t="str">
        <f aca="false">IF($A275="","",'APR Calculator'!$C$17)</f>
        <v/>
      </c>
      <c r="E275" s="22" t="str">
        <f aca="false">IF($A275="","",D275-F275)</f>
        <v/>
      </c>
      <c r="F275" s="22" t="str">
        <f aca="false">IF($A275="","",C275*'APR Calculator'!$C$16)</f>
        <v/>
      </c>
      <c r="G275" s="22" t="str">
        <f aca="false">IF($A275="","",MAX(C275-E275,0))</f>
        <v/>
      </c>
    </row>
    <row r="276" customFormat="false" ht="15" hidden="false" customHeight="false" outlineLevel="0" collapsed="false">
      <c r="A276" s="23" t="str">
        <f aca="false">IF(ROW()-4&lt;=('APR Calculator'!$C$15),ROW()-4,"")</f>
        <v/>
      </c>
      <c r="B276" s="24" t="str">
        <f aca="false">IF($A276="","",EDATE('APR Calculator'!$C$12,$A276))</f>
        <v/>
      </c>
      <c r="C276" s="25" t="str">
        <f aca="false">IF($A276="","",G275)</f>
        <v/>
      </c>
      <c r="D276" s="25" t="str">
        <f aca="false">IF($A276="","",'APR Calculator'!$C$17)</f>
        <v/>
      </c>
      <c r="E276" s="25" t="str">
        <f aca="false">IF($A276="","",D276-F276)</f>
        <v/>
      </c>
      <c r="F276" s="25" t="str">
        <f aca="false">IF($A276="","",C276*'APR Calculator'!$C$16)</f>
        <v/>
      </c>
      <c r="G276" s="25" t="str">
        <f aca="false">IF($A276="","",MAX(C276-E276,0))</f>
        <v/>
      </c>
    </row>
    <row r="277" customFormat="false" ht="15" hidden="false" customHeight="false" outlineLevel="0" collapsed="false">
      <c r="A277" s="20" t="str">
        <f aca="false">IF(ROW()-4&lt;=('APR Calculator'!$C$15),ROW()-4,"")</f>
        <v/>
      </c>
      <c r="B277" s="21" t="str">
        <f aca="false">IF($A277="","",EDATE('APR Calculator'!$C$12,$A277))</f>
        <v/>
      </c>
      <c r="C277" s="22" t="str">
        <f aca="false">IF($A277="","",G276)</f>
        <v/>
      </c>
      <c r="D277" s="22" t="str">
        <f aca="false">IF($A277="","",'APR Calculator'!$C$17)</f>
        <v/>
      </c>
      <c r="E277" s="22" t="str">
        <f aca="false">IF($A277="","",D277-F277)</f>
        <v/>
      </c>
      <c r="F277" s="22" t="str">
        <f aca="false">IF($A277="","",C277*'APR Calculator'!$C$16)</f>
        <v/>
      </c>
      <c r="G277" s="22" t="str">
        <f aca="false">IF($A277="","",MAX(C277-E277,0))</f>
        <v/>
      </c>
    </row>
    <row r="278" customFormat="false" ht="15" hidden="false" customHeight="false" outlineLevel="0" collapsed="false">
      <c r="A278" s="23" t="str">
        <f aca="false">IF(ROW()-4&lt;=('APR Calculator'!$C$15),ROW()-4,"")</f>
        <v/>
      </c>
      <c r="B278" s="24" t="str">
        <f aca="false">IF($A278="","",EDATE('APR Calculator'!$C$12,$A278))</f>
        <v/>
      </c>
      <c r="C278" s="25" t="str">
        <f aca="false">IF($A278="","",G277)</f>
        <v/>
      </c>
      <c r="D278" s="25" t="str">
        <f aca="false">IF($A278="","",'APR Calculator'!$C$17)</f>
        <v/>
      </c>
      <c r="E278" s="25" t="str">
        <f aca="false">IF($A278="","",D278-F278)</f>
        <v/>
      </c>
      <c r="F278" s="25" t="str">
        <f aca="false">IF($A278="","",C278*'APR Calculator'!$C$16)</f>
        <v/>
      </c>
      <c r="G278" s="25" t="str">
        <f aca="false">IF($A278="","",MAX(C278-E278,0))</f>
        <v/>
      </c>
    </row>
    <row r="279" customFormat="false" ht="15" hidden="false" customHeight="false" outlineLevel="0" collapsed="false">
      <c r="A279" s="20" t="str">
        <f aca="false">IF(ROW()-4&lt;=('APR Calculator'!$C$15),ROW()-4,"")</f>
        <v/>
      </c>
      <c r="B279" s="21" t="str">
        <f aca="false">IF($A279="","",EDATE('APR Calculator'!$C$12,$A279))</f>
        <v/>
      </c>
      <c r="C279" s="22" t="str">
        <f aca="false">IF($A279="","",G278)</f>
        <v/>
      </c>
      <c r="D279" s="22" t="str">
        <f aca="false">IF($A279="","",'APR Calculator'!$C$17)</f>
        <v/>
      </c>
      <c r="E279" s="22" t="str">
        <f aca="false">IF($A279="","",D279-F279)</f>
        <v/>
      </c>
      <c r="F279" s="22" t="str">
        <f aca="false">IF($A279="","",C279*'APR Calculator'!$C$16)</f>
        <v/>
      </c>
      <c r="G279" s="22" t="str">
        <f aca="false">IF($A279="","",MAX(C279-E279,0))</f>
        <v/>
      </c>
    </row>
    <row r="280" customFormat="false" ht="15" hidden="false" customHeight="false" outlineLevel="0" collapsed="false">
      <c r="A280" s="23" t="str">
        <f aca="false">IF(ROW()-4&lt;=('APR Calculator'!$C$15),ROW()-4,"")</f>
        <v/>
      </c>
      <c r="B280" s="24" t="str">
        <f aca="false">IF($A280="","",EDATE('APR Calculator'!$C$12,$A280))</f>
        <v/>
      </c>
      <c r="C280" s="25" t="str">
        <f aca="false">IF($A280="","",G279)</f>
        <v/>
      </c>
      <c r="D280" s="25" t="str">
        <f aca="false">IF($A280="","",'APR Calculator'!$C$17)</f>
        <v/>
      </c>
      <c r="E280" s="25" t="str">
        <f aca="false">IF($A280="","",D280-F280)</f>
        <v/>
      </c>
      <c r="F280" s="25" t="str">
        <f aca="false">IF($A280="","",C280*'APR Calculator'!$C$16)</f>
        <v/>
      </c>
      <c r="G280" s="25" t="str">
        <f aca="false">IF($A280="","",MAX(C280-E280,0))</f>
        <v/>
      </c>
    </row>
    <row r="281" customFormat="false" ht="15" hidden="false" customHeight="false" outlineLevel="0" collapsed="false">
      <c r="A281" s="20" t="str">
        <f aca="false">IF(ROW()-4&lt;=('APR Calculator'!$C$15),ROW()-4,"")</f>
        <v/>
      </c>
      <c r="B281" s="21" t="str">
        <f aca="false">IF($A281="","",EDATE('APR Calculator'!$C$12,$A281))</f>
        <v/>
      </c>
      <c r="C281" s="22" t="str">
        <f aca="false">IF($A281="","",G280)</f>
        <v/>
      </c>
      <c r="D281" s="22" t="str">
        <f aca="false">IF($A281="","",'APR Calculator'!$C$17)</f>
        <v/>
      </c>
      <c r="E281" s="22" t="str">
        <f aca="false">IF($A281="","",D281-F281)</f>
        <v/>
      </c>
      <c r="F281" s="22" t="str">
        <f aca="false">IF($A281="","",C281*'APR Calculator'!$C$16)</f>
        <v/>
      </c>
      <c r="G281" s="22" t="str">
        <f aca="false">IF($A281="","",MAX(C281-E281,0))</f>
        <v/>
      </c>
    </row>
    <row r="282" customFormat="false" ht="15" hidden="false" customHeight="false" outlineLevel="0" collapsed="false">
      <c r="A282" s="23" t="str">
        <f aca="false">IF(ROW()-4&lt;=('APR Calculator'!$C$15),ROW()-4,"")</f>
        <v/>
      </c>
      <c r="B282" s="24" t="str">
        <f aca="false">IF($A282="","",EDATE('APR Calculator'!$C$12,$A282))</f>
        <v/>
      </c>
      <c r="C282" s="25" t="str">
        <f aca="false">IF($A282="","",G281)</f>
        <v/>
      </c>
      <c r="D282" s="25" t="str">
        <f aca="false">IF($A282="","",'APR Calculator'!$C$17)</f>
        <v/>
      </c>
      <c r="E282" s="25" t="str">
        <f aca="false">IF($A282="","",D282-F282)</f>
        <v/>
      </c>
      <c r="F282" s="25" t="str">
        <f aca="false">IF($A282="","",C282*'APR Calculator'!$C$16)</f>
        <v/>
      </c>
      <c r="G282" s="25" t="str">
        <f aca="false">IF($A282="","",MAX(C282-E282,0))</f>
        <v/>
      </c>
    </row>
    <row r="283" customFormat="false" ht="15" hidden="false" customHeight="false" outlineLevel="0" collapsed="false">
      <c r="A283" s="20" t="str">
        <f aca="false">IF(ROW()-4&lt;=('APR Calculator'!$C$15),ROW()-4,"")</f>
        <v/>
      </c>
      <c r="B283" s="21" t="str">
        <f aca="false">IF($A283="","",EDATE('APR Calculator'!$C$12,$A283))</f>
        <v/>
      </c>
      <c r="C283" s="22" t="str">
        <f aca="false">IF($A283="","",G282)</f>
        <v/>
      </c>
      <c r="D283" s="22" t="str">
        <f aca="false">IF($A283="","",'APR Calculator'!$C$17)</f>
        <v/>
      </c>
      <c r="E283" s="22" t="str">
        <f aca="false">IF($A283="","",D283-F283)</f>
        <v/>
      </c>
      <c r="F283" s="22" t="str">
        <f aca="false">IF($A283="","",C283*'APR Calculator'!$C$16)</f>
        <v/>
      </c>
      <c r="G283" s="22" t="str">
        <f aca="false">IF($A283="","",MAX(C283-E283,0))</f>
        <v/>
      </c>
    </row>
    <row r="284" customFormat="false" ht="15" hidden="false" customHeight="false" outlineLevel="0" collapsed="false">
      <c r="A284" s="23" t="str">
        <f aca="false">IF(ROW()-4&lt;=('APR Calculator'!$C$15),ROW()-4,"")</f>
        <v/>
      </c>
      <c r="B284" s="24" t="str">
        <f aca="false">IF($A284="","",EDATE('APR Calculator'!$C$12,$A284))</f>
        <v/>
      </c>
      <c r="C284" s="25" t="str">
        <f aca="false">IF($A284="","",G283)</f>
        <v/>
      </c>
      <c r="D284" s="25" t="str">
        <f aca="false">IF($A284="","",'APR Calculator'!$C$17)</f>
        <v/>
      </c>
      <c r="E284" s="25" t="str">
        <f aca="false">IF($A284="","",D284-F284)</f>
        <v/>
      </c>
      <c r="F284" s="25" t="str">
        <f aca="false">IF($A284="","",C284*'APR Calculator'!$C$16)</f>
        <v/>
      </c>
      <c r="G284" s="25" t="str">
        <f aca="false">IF($A284="","",MAX(C284-E284,0))</f>
        <v/>
      </c>
    </row>
    <row r="285" customFormat="false" ht="15" hidden="false" customHeight="false" outlineLevel="0" collapsed="false">
      <c r="A285" s="20" t="str">
        <f aca="false">IF(ROW()-4&lt;=('APR Calculator'!$C$15),ROW()-4,"")</f>
        <v/>
      </c>
      <c r="B285" s="21" t="str">
        <f aca="false">IF($A285="","",EDATE('APR Calculator'!$C$12,$A285))</f>
        <v/>
      </c>
      <c r="C285" s="22" t="str">
        <f aca="false">IF($A285="","",G284)</f>
        <v/>
      </c>
      <c r="D285" s="22" t="str">
        <f aca="false">IF($A285="","",'APR Calculator'!$C$17)</f>
        <v/>
      </c>
      <c r="E285" s="22" t="str">
        <f aca="false">IF($A285="","",D285-F285)</f>
        <v/>
      </c>
      <c r="F285" s="22" t="str">
        <f aca="false">IF($A285="","",C285*'APR Calculator'!$C$16)</f>
        <v/>
      </c>
      <c r="G285" s="22" t="str">
        <f aca="false">IF($A285="","",MAX(C285-E285,0))</f>
        <v/>
      </c>
    </row>
    <row r="286" customFormat="false" ht="15" hidden="false" customHeight="false" outlineLevel="0" collapsed="false">
      <c r="A286" s="23" t="str">
        <f aca="false">IF(ROW()-4&lt;=('APR Calculator'!$C$15),ROW()-4,"")</f>
        <v/>
      </c>
      <c r="B286" s="24" t="str">
        <f aca="false">IF($A286="","",EDATE('APR Calculator'!$C$12,$A286))</f>
        <v/>
      </c>
      <c r="C286" s="25" t="str">
        <f aca="false">IF($A286="","",G285)</f>
        <v/>
      </c>
      <c r="D286" s="25" t="str">
        <f aca="false">IF($A286="","",'APR Calculator'!$C$17)</f>
        <v/>
      </c>
      <c r="E286" s="25" t="str">
        <f aca="false">IF($A286="","",D286-F286)</f>
        <v/>
      </c>
      <c r="F286" s="25" t="str">
        <f aca="false">IF($A286="","",C286*'APR Calculator'!$C$16)</f>
        <v/>
      </c>
      <c r="G286" s="25" t="str">
        <f aca="false">IF($A286="","",MAX(C286-E286,0))</f>
        <v/>
      </c>
    </row>
    <row r="287" customFormat="false" ht="15" hidden="false" customHeight="false" outlineLevel="0" collapsed="false">
      <c r="A287" s="20" t="str">
        <f aca="false">IF(ROW()-4&lt;=('APR Calculator'!$C$15),ROW()-4,"")</f>
        <v/>
      </c>
      <c r="B287" s="21" t="str">
        <f aca="false">IF($A287="","",EDATE('APR Calculator'!$C$12,$A287))</f>
        <v/>
      </c>
      <c r="C287" s="22" t="str">
        <f aca="false">IF($A287="","",G286)</f>
        <v/>
      </c>
      <c r="D287" s="22" t="str">
        <f aca="false">IF($A287="","",'APR Calculator'!$C$17)</f>
        <v/>
      </c>
      <c r="E287" s="22" t="str">
        <f aca="false">IF($A287="","",D287-F287)</f>
        <v/>
      </c>
      <c r="F287" s="22" t="str">
        <f aca="false">IF($A287="","",C287*'APR Calculator'!$C$16)</f>
        <v/>
      </c>
      <c r="G287" s="22" t="str">
        <f aca="false">IF($A287="","",MAX(C287-E287,0))</f>
        <v/>
      </c>
    </row>
    <row r="288" customFormat="false" ht="15" hidden="false" customHeight="false" outlineLevel="0" collapsed="false">
      <c r="A288" s="23" t="str">
        <f aca="false">IF(ROW()-4&lt;=('APR Calculator'!$C$15),ROW()-4,"")</f>
        <v/>
      </c>
      <c r="B288" s="24" t="str">
        <f aca="false">IF($A288="","",EDATE('APR Calculator'!$C$12,$A288))</f>
        <v/>
      </c>
      <c r="C288" s="25" t="str">
        <f aca="false">IF($A288="","",G287)</f>
        <v/>
      </c>
      <c r="D288" s="25" t="str">
        <f aca="false">IF($A288="","",'APR Calculator'!$C$17)</f>
        <v/>
      </c>
      <c r="E288" s="25" t="str">
        <f aca="false">IF($A288="","",D288-F288)</f>
        <v/>
      </c>
      <c r="F288" s="25" t="str">
        <f aca="false">IF($A288="","",C288*'APR Calculator'!$C$16)</f>
        <v/>
      </c>
      <c r="G288" s="25" t="str">
        <f aca="false">IF($A288="","",MAX(C288-E288,0))</f>
        <v/>
      </c>
    </row>
    <row r="289" customFormat="false" ht="15" hidden="false" customHeight="false" outlineLevel="0" collapsed="false">
      <c r="A289" s="20" t="str">
        <f aca="false">IF(ROW()-4&lt;=('APR Calculator'!$C$15),ROW()-4,"")</f>
        <v/>
      </c>
      <c r="B289" s="21" t="str">
        <f aca="false">IF($A289="","",EDATE('APR Calculator'!$C$12,$A289))</f>
        <v/>
      </c>
      <c r="C289" s="22" t="str">
        <f aca="false">IF($A289="","",G288)</f>
        <v/>
      </c>
      <c r="D289" s="22" t="str">
        <f aca="false">IF($A289="","",'APR Calculator'!$C$17)</f>
        <v/>
      </c>
      <c r="E289" s="22" t="str">
        <f aca="false">IF($A289="","",D289-F289)</f>
        <v/>
      </c>
      <c r="F289" s="22" t="str">
        <f aca="false">IF($A289="","",C289*'APR Calculator'!$C$16)</f>
        <v/>
      </c>
      <c r="G289" s="22" t="str">
        <f aca="false">IF($A289="","",MAX(C289-E289,0))</f>
        <v/>
      </c>
    </row>
    <row r="290" customFormat="false" ht="15" hidden="false" customHeight="false" outlineLevel="0" collapsed="false">
      <c r="A290" s="23" t="str">
        <f aca="false">IF(ROW()-4&lt;=('APR Calculator'!$C$15),ROW()-4,"")</f>
        <v/>
      </c>
      <c r="B290" s="24" t="str">
        <f aca="false">IF($A290="","",EDATE('APR Calculator'!$C$12,$A290))</f>
        <v/>
      </c>
      <c r="C290" s="25" t="str">
        <f aca="false">IF($A290="","",G289)</f>
        <v/>
      </c>
      <c r="D290" s="25" t="str">
        <f aca="false">IF($A290="","",'APR Calculator'!$C$17)</f>
        <v/>
      </c>
      <c r="E290" s="25" t="str">
        <f aca="false">IF($A290="","",D290-F290)</f>
        <v/>
      </c>
      <c r="F290" s="25" t="str">
        <f aca="false">IF($A290="","",C290*'APR Calculator'!$C$16)</f>
        <v/>
      </c>
      <c r="G290" s="25" t="str">
        <f aca="false">IF($A290="","",MAX(C290-E290,0))</f>
        <v/>
      </c>
    </row>
    <row r="291" customFormat="false" ht="15" hidden="false" customHeight="false" outlineLevel="0" collapsed="false">
      <c r="A291" s="20" t="str">
        <f aca="false">IF(ROW()-4&lt;=('APR Calculator'!$C$15),ROW()-4,"")</f>
        <v/>
      </c>
      <c r="B291" s="21" t="str">
        <f aca="false">IF($A291="","",EDATE('APR Calculator'!$C$12,$A291))</f>
        <v/>
      </c>
      <c r="C291" s="22" t="str">
        <f aca="false">IF($A291="","",G290)</f>
        <v/>
      </c>
      <c r="D291" s="22" t="str">
        <f aca="false">IF($A291="","",'APR Calculator'!$C$17)</f>
        <v/>
      </c>
      <c r="E291" s="22" t="str">
        <f aca="false">IF($A291="","",D291-F291)</f>
        <v/>
      </c>
      <c r="F291" s="22" t="str">
        <f aca="false">IF($A291="","",C291*'APR Calculator'!$C$16)</f>
        <v/>
      </c>
      <c r="G291" s="22" t="str">
        <f aca="false">IF($A291="","",MAX(C291-E291,0))</f>
        <v/>
      </c>
    </row>
    <row r="292" customFormat="false" ht="15" hidden="false" customHeight="false" outlineLevel="0" collapsed="false">
      <c r="A292" s="23" t="str">
        <f aca="false">IF(ROW()-4&lt;=('APR Calculator'!$C$15),ROW()-4,"")</f>
        <v/>
      </c>
      <c r="B292" s="24" t="str">
        <f aca="false">IF($A292="","",EDATE('APR Calculator'!$C$12,$A292))</f>
        <v/>
      </c>
      <c r="C292" s="25" t="str">
        <f aca="false">IF($A292="","",G291)</f>
        <v/>
      </c>
      <c r="D292" s="25" t="str">
        <f aca="false">IF($A292="","",'APR Calculator'!$C$17)</f>
        <v/>
      </c>
      <c r="E292" s="25" t="str">
        <f aca="false">IF($A292="","",D292-F292)</f>
        <v/>
      </c>
      <c r="F292" s="25" t="str">
        <f aca="false">IF($A292="","",C292*'APR Calculator'!$C$16)</f>
        <v/>
      </c>
      <c r="G292" s="25" t="str">
        <f aca="false">IF($A292="","",MAX(C292-E292,0))</f>
        <v/>
      </c>
    </row>
    <row r="293" customFormat="false" ht="15" hidden="false" customHeight="false" outlineLevel="0" collapsed="false">
      <c r="A293" s="20" t="str">
        <f aca="false">IF(ROW()-4&lt;=('APR Calculator'!$C$15),ROW()-4,"")</f>
        <v/>
      </c>
      <c r="B293" s="21" t="str">
        <f aca="false">IF($A293="","",EDATE('APR Calculator'!$C$12,$A293))</f>
        <v/>
      </c>
      <c r="C293" s="22" t="str">
        <f aca="false">IF($A293="","",G292)</f>
        <v/>
      </c>
      <c r="D293" s="22" t="str">
        <f aca="false">IF($A293="","",'APR Calculator'!$C$17)</f>
        <v/>
      </c>
      <c r="E293" s="22" t="str">
        <f aca="false">IF($A293="","",D293-F293)</f>
        <v/>
      </c>
      <c r="F293" s="22" t="str">
        <f aca="false">IF($A293="","",C293*'APR Calculator'!$C$16)</f>
        <v/>
      </c>
      <c r="G293" s="22" t="str">
        <f aca="false">IF($A293="","",MAX(C293-E293,0))</f>
        <v/>
      </c>
    </row>
    <row r="294" customFormat="false" ht="15" hidden="false" customHeight="false" outlineLevel="0" collapsed="false">
      <c r="A294" s="23" t="str">
        <f aca="false">IF(ROW()-4&lt;=('APR Calculator'!$C$15),ROW()-4,"")</f>
        <v/>
      </c>
      <c r="B294" s="24" t="str">
        <f aca="false">IF($A294="","",EDATE('APR Calculator'!$C$12,$A294))</f>
        <v/>
      </c>
      <c r="C294" s="25" t="str">
        <f aca="false">IF($A294="","",G293)</f>
        <v/>
      </c>
      <c r="D294" s="25" t="str">
        <f aca="false">IF($A294="","",'APR Calculator'!$C$17)</f>
        <v/>
      </c>
      <c r="E294" s="25" t="str">
        <f aca="false">IF($A294="","",D294-F294)</f>
        <v/>
      </c>
      <c r="F294" s="25" t="str">
        <f aca="false">IF($A294="","",C294*'APR Calculator'!$C$16)</f>
        <v/>
      </c>
      <c r="G294" s="25" t="str">
        <f aca="false">IF($A294="","",MAX(C294-E294,0))</f>
        <v/>
      </c>
    </row>
    <row r="295" customFormat="false" ht="15" hidden="false" customHeight="false" outlineLevel="0" collapsed="false">
      <c r="A295" s="20" t="str">
        <f aca="false">IF(ROW()-4&lt;=('APR Calculator'!$C$15),ROW()-4,"")</f>
        <v/>
      </c>
      <c r="B295" s="21" t="str">
        <f aca="false">IF($A295="","",EDATE('APR Calculator'!$C$12,$A295))</f>
        <v/>
      </c>
      <c r="C295" s="22" t="str">
        <f aca="false">IF($A295="","",G294)</f>
        <v/>
      </c>
      <c r="D295" s="22" t="str">
        <f aca="false">IF($A295="","",'APR Calculator'!$C$17)</f>
        <v/>
      </c>
      <c r="E295" s="22" t="str">
        <f aca="false">IF($A295="","",D295-F295)</f>
        <v/>
      </c>
      <c r="F295" s="22" t="str">
        <f aca="false">IF($A295="","",C295*'APR Calculator'!$C$16)</f>
        <v/>
      </c>
      <c r="G295" s="22" t="str">
        <f aca="false">IF($A295="","",MAX(C295-E295,0))</f>
        <v/>
      </c>
    </row>
    <row r="296" customFormat="false" ht="15" hidden="false" customHeight="false" outlineLevel="0" collapsed="false">
      <c r="A296" s="23" t="str">
        <f aca="false">IF(ROW()-4&lt;=('APR Calculator'!$C$15),ROW()-4,"")</f>
        <v/>
      </c>
      <c r="B296" s="24" t="str">
        <f aca="false">IF($A296="","",EDATE('APR Calculator'!$C$12,$A296))</f>
        <v/>
      </c>
      <c r="C296" s="25" t="str">
        <f aca="false">IF($A296="","",G295)</f>
        <v/>
      </c>
      <c r="D296" s="25" t="str">
        <f aca="false">IF($A296="","",'APR Calculator'!$C$17)</f>
        <v/>
      </c>
      <c r="E296" s="25" t="str">
        <f aca="false">IF($A296="","",D296-F296)</f>
        <v/>
      </c>
      <c r="F296" s="25" t="str">
        <f aca="false">IF($A296="","",C296*'APR Calculator'!$C$16)</f>
        <v/>
      </c>
      <c r="G296" s="25" t="str">
        <f aca="false">IF($A296="","",MAX(C296-E296,0))</f>
        <v/>
      </c>
    </row>
    <row r="297" customFormat="false" ht="15" hidden="false" customHeight="false" outlineLevel="0" collapsed="false">
      <c r="A297" s="20" t="str">
        <f aca="false">IF(ROW()-4&lt;=('APR Calculator'!$C$15),ROW()-4,"")</f>
        <v/>
      </c>
      <c r="B297" s="21" t="str">
        <f aca="false">IF($A297="","",EDATE('APR Calculator'!$C$12,$A297))</f>
        <v/>
      </c>
      <c r="C297" s="22" t="str">
        <f aca="false">IF($A297="","",G296)</f>
        <v/>
      </c>
      <c r="D297" s="22" t="str">
        <f aca="false">IF($A297="","",'APR Calculator'!$C$17)</f>
        <v/>
      </c>
      <c r="E297" s="22" t="str">
        <f aca="false">IF($A297="","",D297-F297)</f>
        <v/>
      </c>
      <c r="F297" s="22" t="str">
        <f aca="false">IF($A297="","",C297*'APR Calculator'!$C$16)</f>
        <v/>
      </c>
      <c r="G297" s="22" t="str">
        <f aca="false">IF($A297="","",MAX(C297-E297,0))</f>
        <v/>
      </c>
    </row>
    <row r="298" customFormat="false" ht="15" hidden="false" customHeight="false" outlineLevel="0" collapsed="false">
      <c r="A298" s="23" t="str">
        <f aca="false">IF(ROW()-4&lt;=('APR Calculator'!$C$15),ROW()-4,"")</f>
        <v/>
      </c>
      <c r="B298" s="24" t="str">
        <f aca="false">IF($A298="","",EDATE('APR Calculator'!$C$12,$A298))</f>
        <v/>
      </c>
      <c r="C298" s="25" t="str">
        <f aca="false">IF($A298="","",G297)</f>
        <v/>
      </c>
      <c r="D298" s="25" t="str">
        <f aca="false">IF($A298="","",'APR Calculator'!$C$17)</f>
        <v/>
      </c>
      <c r="E298" s="25" t="str">
        <f aca="false">IF($A298="","",D298-F298)</f>
        <v/>
      </c>
      <c r="F298" s="25" t="str">
        <f aca="false">IF($A298="","",C298*'APR Calculator'!$C$16)</f>
        <v/>
      </c>
      <c r="G298" s="25" t="str">
        <f aca="false">IF($A298="","",MAX(C298-E298,0))</f>
        <v/>
      </c>
    </row>
    <row r="299" customFormat="false" ht="15" hidden="false" customHeight="false" outlineLevel="0" collapsed="false">
      <c r="A299" s="20" t="str">
        <f aca="false">IF(ROW()-4&lt;=('APR Calculator'!$C$15),ROW()-4,"")</f>
        <v/>
      </c>
      <c r="B299" s="21" t="str">
        <f aca="false">IF($A299="","",EDATE('APR Calculator'!$C$12,$A299))</f>
        <v/>
      </c>
      <c r="C299" s="22" t="str">
        <f aca="false">IF($A299="","",G298)</f>
        <v/>
      </c>
      <c r="D299" s="22" t="str">
        <f aca="false">IF($A299="","",'APR Calculator'!$C$17)</f>
        <v/>
      </c>
      <c r="E299" s="22" t="str">
        <f aca="false">IF($A299="","",D299-F299)</f>
        <v/>
      </c>
      <c r="F299" s="22" t="str">
        <f aca="false">IF($A299="","",C299*'APR Calculator'!$C$16)</f>
        <v/>
      </c>
      <c r="G299" s="22" t="str">
        <f aca="false">IF($A299="","",MAX(C299-E299,0))</f>
        <v/>
      </c>
    </row>
    <row r="300" customFormat="false" ht="15" hidden="false" customHeight="false" outlineLevel="0" collapsed="false">
      <c r="A300" s="23" t="str">
        <f aca="false">IF(ROW()-4&lt;=('APR Calculator'!$C$15),ROW()-4,"")</f>
        <v/>
      </c>
      <c r="B300" s="24" t="str">
        <f aca="false">IF($A300="","",EDATE('APR Calculator'!$C$12,$A300))</f>
        <v/>
      </c>
      <c r="C300" s="25" t="str">
        <f aca="false">IF($A300="","",G299)</f>
        <v/>
      </c>
      <c r="D300" s="25" t="str">
        <f aca="false">IF($A300="","",'APR Calculator'!$C$17)</f>
        <v/>
      </c>
      <c r="E300" s="25" t="str">
        <f aca="false">IF($A300="","",D300-F300)</f>
        <v/>
      </c>
      <c r="F300" s="25" t="str">
        <f aca="false">IF($A300="","",C300*'APR Calculator'!$C$16)</f>
        <v/>
      </c>
      <c r="G300" s="25" t="str">
        <f aca="false">IF($A300="","",MAX(C300-E300,0))</f>
        <v/>
      </c>
    </row>
    <row r="301" customFormat="false" ht="15" hidden="false" customHeight="false" outlineLevel="0" collapsed="false">
      <c r="A301" s="20" t="str">
        <f aca="false">IF(ROW()-4&lt;=('APR Calculator'!$C$15),ROW()-4,"")</f>
        <v/>
      </c>
      <c r="B301" s="21" t="str">
        <f aca="false">IF($A301="","",EDATE('APR Calculator'!$C$12,$A301))</f>
        <v/>
      </c>
      <c r="C301" s="22" t="str">
        <f aca="false">IF($A301="","",G300)</f>
        <v/>
      </c>
      <c r="D301" s="22" t="str">
        <f aca="false">IF($A301="","",'APR Calculator'!$C$17)</f>
        <v/>
      </c>
      <c r="E301" s="22" t="str">
        <f aca="false">IF($A301="","",D301-F301)</f>
        <v/>
      </c>
      <c r="F301" s="22" t="str">
        <f aca="false">IF($A301="","",C301*'APR Calculator'!$C$16)</f>
        <v/>
      </c>
      <c r="G301" s="22" t="str">
        <f aca="false">IF($A301="","",MAX(C301-E301,0))</f>
        <v/>
      </c>
    </row>
    <row r="302" customFormat="false" ht="15" hidden="false" customHeight="false" outlineLevel="0" collapsed="false">
      <c r="A302" s="23" t="str">
        <f aca="false">IF(ROW()-4&lt;=('APR Calculator'!$C$15),ROW()-4,"")</f>
        <v/>
      </c>
      <c r="B302" s="24" t="str">
        <f aca="false">IF($A302="","",EDATE('APR Calculator'!$C$12,$A302))</f>
        <v/>
      </c>
      <c r="C302" s="25" t="str">
        <f aca="false">IF($A302="","",G301)</f>
        <v/>
      </c>
      <c r="D302" s="25" t="str">
        <f aca="false">IF($A302="","",'APR Calculator'!$C$17)</f>
        <v/>
      </c>
      <c r="E302" s="25" t="str">
        <f aca="false">IF($A302="","",D302-F302)</f>
        <v/>
      </c>
      <c r="F302" s="25" t="str">
        <f aca="false">IF($A302="","",C302*'APR Calculator'!$C$16)</f>
        <v/>
      </c>
      <c r="G302" s="25" t="str">
        <f aca="false">IF($A302="","",MAX(C302-E302,0))</f>
        <v/>
      </c>
    </row>
    <row r="303" customFormat="false" ht="15" hidden="false" customHeight="false" outlineLevel="0" collapsed="false">
      <c r="A303" s="20" t="str">
        <f aca="false">IF(ROW()-4&lt;=('APR Calculator'!$C$15),ROW()-4,"")</f>
        <v/>
      </c>
      <c r="B303" s="21" t="str">
        <f aca="false">IF($A303="","",EDATE('APR Calculator'!$C$12,$A303))</f>
        <v/>
      </c>
      <c r="C303" s="22" t="str">
        <f aca="false">IF($A303="","",G302)</f>
        <v/>
      </c>
      <c r="D303" s="22" t="str">
        <f aca="false">IF($A303="","",'APR Calculator'!$C$17)</f>
        <v/>
      </c>
      <c r="E303" s="22" t="str">
        <f aca="false">IF($A303="","",D303-F303)</f>
        <v/>
      </c>
      <c r="F303" s="22" t="str">
        <f aca="false">IF($A303="","",C303*'APR Calculator'!$C$16)</f>
        <v/>
      </c>
      <c r="G303" s="22" t="str">
        <f aca="false">IF($A303="","",MAX(C303-E303,0))</f>
        <v/>
      </c>
    </row>
    <row r="304" customFormat="false" ht="15" hidden="false" customHeight="false" outlineLevel="0" collapsed="false">
      <c r="A304" s="23" t="str">
        <f aca="false">IF(ROW()-4&lt;=('APR Calculator'!$C$15),ROW()-4,"")</f>
        <v/>
      </c>
      <c r="B304" s="24" t="str">
        <f aca="false">IF($A304="","",EDATE('APR Calculator'!$C$12,$A304))</f>
        <v/>
      </c>
      <c r="C304" s="25" t="str">
        <f aca="false">IF($A304="","",G303)</f>
        <v/>
      </c>
      <c r="D304" s="25" t="str">
        <f aca="false">IF($A304="","",'APR Calculator'!$C$17)</f>
        <v/>
      </c>
      <c r="E304" s="25" t="str">
        <f aca="false">IF($A304="","",D304-F304)</f>
        <v/>
      </c>
      <c r="F304" s="25" t="str">
        <f aca="false">IF($A304="","",C304*'APR Calculator'!$C$16)</f>
        <v/>
      </c>
      <c r="G304" s="25" t="str">
        <f aca="false">IF($A304="","",MAX(C304-E304,0))</f>
        <v/>
      </c>
    </row>
    <row r="305" customFormat="false" ht="15" hidden="false" customHeight="false" outlineLevel="0" collapsed="false">
      <c r="A305" s="20" t="str">
        <f aca="false">IF(ROW()-4&lt;=('APR Calculator'!$C$15),ROW()-4,"")</f>
        <v/>
      </c>
      <c r="B305" s="21" t="str">
        <f aca="false">IF($A305="","",EDATE('APR Calculator'!$C$12,$A305))</f>
        <v/>
      </c>
      <c r="C305" s="22" t="str">
        <f aca="false">IF($A305="","",G304)</f>
        <v/>
      </c>
      <c r="D305" s="22" t="str">
        <f aca="false">IF($A305="","",'APR Calculator'!$C$17)</f>
        <v/>
      </c>
      <c r="E305" s="22" t="str">
        <f aca="false">IF($A305="","",D305-F305)</f>
        <v/>
      </c>
      <c r="F305" s="22" t="str">
        <f aca="false">IF($A305="","",C305*'APR Calculator'!$C$16)</f>
        <v/>
      </c>
      <c r="G305" s="22" t="str">
        <f aca="false">IF($A305="","",MAX(C305-E305,0))</f>
        <v/>
      </c>
    </row>
    <row r="306" customFormat="false" ht="15" hidden="false" customHeight="false" outlineLevel="0" collapsed="false">
      <c r="A306" s="23" t="str">
        <f aca="false">IF(ROW()-4&lt;=('APR Calculator'!$C$15),ROW()-4,"")</f>
        <v/>
      </c>
      <c r="B306" s="24" t="str">
        <f aca="false">IF($A306="","",EDATE('APR Calculator'!$C$12,$A306))</f>
        <v/>
      </c>
      <c r="C306" s="25" t="str">
        <f aca="false">IF($A306="","",G305)</f>
        <v/>
      </c>
      <c r="D306" s="25" t="str">
        <f aca="false">IF($A306="","",'APR Calculator'!$C$17)</f>
        <v/>
      </c>
      <c r="E306" s="25" t="str">
        <f aca="false">IF($A306="","",D306-F306)</f>
        <v/>
      </c>
      <c r="F306" s="25" t="str">
        <f aca="false">IF($A306="","",C306*'APR Calculator'!$C$16)</f>
        <v/>
      </c>
      <c r="G306" s="25" t="str">
        <f aca="false">IF($A306="","",MAX(C306-E306,0))</f>
        <v/>
      </c>
    </row>
    <row r="307" customFormat="false" ht="15" hidden="false" customHeight="false" outlineLevel="0" collapsed="false">
      <c r="A307" s="20" t="str">
        <f aca="false">IF(ROW()-4&lt;=('APR Calculator'!$C$15),ROW()-4,"")</f>
        <v/>
      </c>
      <c r="B307" s="21" t="str">
        <f aca="false">IF($A307="","",EDATE('APR Calculator'!$C$12,$A307))</f>
        <v/>
      </c>
      <c r="C307" s="22" t="str">
        <f aca="false">IF($A307="","",G306)</f>
        <v/>
      </c>
      <c r="D307" s="22" t="str">
        <f aca="false">IF($A307="","",'APR Calculator'!$C$17)</f>
        <v/>
      </c>
      <c r="E307" s="22" t="str">
        <f aca="false">IF($A307="","",D307-F307)</f>
        <v/>
      </c>
      <c r="F307" s="22" t="str">
        <f aca="false">IF($A307="","",C307*'APR Calculator'!$C$16)</f>
        <v/>
      </c>
      <c r="G307" s="22" t="str">
        <f aca="false">IF($A307="","",MAX(C307-E307,0))</f>
        <v/>
      </c>
    </row>
    <row r="308" customFormat="false" ht="15" hidden="false" customHeight="false" outlineLevel="0" collapsed="false">
      <c r="A308" s="23" t="str">
        <f aca="false">IF(ROW()-4&lt;=('APR Calculator'!$C$15),ROW()-4,"")</f>
        <v/>
      </c>
      <c r="B308" s="24" t="str">
        <f aca="false">IF($A308="","",EDATE('APR Calculator'!$C$12,$A308))</f>
        <v/>
      </c>
      <c r="C308" s="25" t="str">
        <f aca="false">IF($A308="","",G307)</f>
        <v/>
      </c>
      <c r="D308" s="25" t="str">
        <f aca="false">IF($A308="","",'APR Calculator'!$C$17)</f>
        <v/>
      </c>
      <c r="E308" s="25" t="str">
        <f aca="false">IF($A308="","",D308-F308)</f>
        <v/>
      </c>
      <c r="F308" s="25" t="str">
        <f aca="false">IF($A308="","",C308*'APR Calculator'!$C$16)</f>
        <v/>
      </c>
      <c r="G308" s="25" t="str">
        <f aca="false">IF($A308="","",MAX(C308-E308,0))</f>
        <v/>
      </c>
    </row>
    <row r="309" customFormat="false" ht="15" hidden="false" customHeight="false" outlineLevel="0" collapsed="false">
      <c r="A309" s="20" t="str">
        <f aca="false">IF(ROW()-4&lt;=('APR Calculator'!$C$15),ROW()-4,"")</f>
        <v/>
      </c>
      <c r="B309" s="21" t="str">
        <f aca="false">IF($A309="","",EDATE('APR Calculator'!$C$12,$A309))</f>
        <v/>
      </c>
      <c r="C309" s="22" t="str">
        <f aca="false">IF($A309="","",G308)</f>
        <v/>
      </c>
      <c r="D309" s="22" t="str">
        <f aca="false">IF($A309="","",'APR Calculator'!$C$17)</f>
        <v/>
      </c>
      <c r="E309" s="22" t="str">
        <f aca="false">IF($A309="","",D309-F309)</f>
        <v/>
      </c>
      <c r="F309" s="22" t="str">
        <f aca="false">IF($A309="","",C309*'APR Calculator'!$C$16)</f>
        <v/>
      </c>
      <c r="G309" s="22" t="str">
        <f aca="false">IF($A309="","",MAX(C309-E309,0))</f>
        <v/>
      </c>
    </row>
    <row r="310" customFormat="false" ht="15" hidden="false" customHeight="false" outlineLevel="0" collapsed="false">
      <c r="A310" s="23" t="str">
        <f aca="false">IF(ROW()-4&lt;=('APR Calculator'!$C$15),ROW()-4,"")</f>
        <v/>
      </c>
      <c r="B310" s="24" t="str">
        <f aca="false">IF($A310="","",EDATE('APR Calculator'!$C$12,$A310))</f>
        <v/>
      </c>
      <c r="C310" s="25" t="str">
        <f aca="false">IF($A310="","",G309)</f>
        <v/>
      </c>
      <c r="D310" s="25" t="str">
        <f aca="false">IF($A310="","",'APR Calculator'!$C$17)</f>
        <v/>
      </c>
      <c r="E310" s="25" t="str">
        <f aca="false">IF($A310="","",D310-F310)</f>
        <v/>
      </c>
      <c r="F310" s="25" t="str">
        <f aca="false">IF($A310="","",C310*'APR Calculator'!$C$16)</f>
        <v/>
      </c>
      <c r="G310" s="25" t="str">
        <f aca="false">IF($A310="","",MAX(C310-E310,0))</f>
        <v/>
      </c>
    </row>
    <row r="311" customFormat="false" ht="15" hidden="false" customHeight="false" outlineLevel="0" collapsed="false">
      <c r="A311" s="20" t="str">
        <f aca="false">IF(ROW()-4&lt;=('APR Calculator'!$C$15),ROW()-4,"")</f>
        <v/>
      </c>
      <c r="B311" s="21" t="str">
        <f aca="false">IF($A311="","",EDATE('APR Calculator'!$C$12,$A311))</f>
        <v/>
      </c>
      <c r="C311" s="22" t="str">
        <f aca="false">IF($A311="","",G310)</f>
        <v/>
      </c>
      <c r="D311" s="22" t="str">
        <f aca="false">IF($A311="","",'APR Calculator'!$C$17)</f>
        <v/>
      </c>
      <c r="E311" s="22" t="str">
        <f aca="false">IF($A311="","",D311-F311)</f>
        <v/>
      </c>
      <c r="F311" s="22" t="str">
        <f aca="false">IF($A311="","",C311*'APR Calculator'!$C$16)</f>
        <v/>
      </c>
      <c r="G311" s="22" t="str">
        <f aca="false">IF($A311="","",MAX(C311-E311,0))</f>
        <v/>
      </c>
    </row>
    <row r="312" customFormat="false" ht="15" hidden="false" customHeight="false" outlineLevel="0" collapsed="false">
      <c r="A312" s="23" t="str">
        <f aca="false">IF(ROW()-4&lt;=('APR Calculator'!$C$15),ROW()-4,"")</f>
        <v/>
      </c>
      <c r="B312" s="24" t="str">
        <f aca="false">IF($A312="","",EDATE('APR Calculator'!$C$12,$A312))</f>
        <v/>
      </c>
      <c r="C312" s="25" t="str">
        <f aca="false">IF($A312="","",G311)</f>
        <v/>
      </c>
      <c r="D312" s="25" t="str">
        <f aca="false">IF($A312="","",'APR Calculator'!$C$17)</f>
        <v/>
      </c>
      <c r="E312" s="25" t="str">
        <f aca="false">IF($A312="","",D312-F312)</f>
        <v/>
      </c>
      <c r="F312" s="25" t="str">
        <f aca="false">IF($A312="","",C312*'APR Calculator'!$C$16)</f>
        <v/>
      </c>
      <c r="G312" s="25" t="str">
        <f aca="false">IF($A312="","",MAX(C312-E312,0))</f>
        <v/>
      </c>
    </row>
    <row r="313" customFormat="false" ht="15" hidden="false" customHeight="false" outlineLevel="0" collapsed="false">
      <c r="A313" s="20" t="str">
        <f aca="false">IF(ROW()-4&lt;=('APR Calculator'!$C$15),ROW()-4,"")</f>
        <v/>
      </c>
      <c r="B313" s="21" t="str">
        <f aca="false">IF($A313="","",EDATE('APR Calculator'!$C$12,$A313))</f>
        <v/>
      </c>
      <c r="C313" s="22" t="str">
        <f aca="false">IF($A313="","",G312)</f>
        <v/>
      </c>
      <c r="D313" s="22" t="str">
        <f aca="false">IF($A313="","",'APR Calculator'!$C$17)</f>
        <v/>
      </c>
      <c r="E313" s="22" t="str">
        <f aca="false">IF($A313="","",D313-F313)</f>
        <v/>
      </c>
      <c r="F313" s="22" t="str">
        <f aca="false">IF($A313="","",C313*'APR Calculator'!$C$16)</f>
        <v/>
      </c>
      <c r="G313" s="22" t="str">
        <f aca="false">IF($A313="","",MAX(C313-E313,0))</f>
        <v/>
      </c>
    </row>
    <row r="314" customFormat="false" ht="15" hidden="false" customHeight="false" outlineLevel="0" collapsed="false">
      <c r="A314" s="23" t="str">
        <f aca="false">IF(ROW()-4&lt;=('APR Calculator'!$C$15),ROW()-4,"")</f>
        <v/>
      </c>
      <c r="B314" s="24" t="str">
        <f aca="false">IF($A314="","",EDATE('APR Calculator'!$C$12,$A314))</f>
        <v/>
      </c>
      <c r="C314" s="25" t="str">
        <f aca="false">IF($A314="","",G313)</f>
        <v/>
      </c>
      <c r="D314" s="25" t="str">
        <f aca="false">IF($A314="","",'APR Calculator'!$C$17)</f>
        <v/>
      </c>
      <c r="E314" s="25" t="str">
        <f aca="false">IF($A314="","",D314-F314)</f>
        <v/>
      </c>
      <c r="F314" s="25" t="str">
        <f aca="false">IF($A314="","",C314*'APR Calculator'!$C$16)</f>
        <v/>
      </c>
      <c r="G314" s="25" t="str">
        <f aca="false">IF($A314="","",MAX(C314-E314,0))</f>
        <v/>
      </c>
    </row>
    <row r="315" customFormat="false" ht="15" hidden="false" customHeight="false" outlineLevel="0" collapsed="false">
      <c r="A315" s="20" t="str">
        <f aca="false">IF(ROW()-4&lt;=('APR Calculator'!$C$15),ROW()-4,"")</f>
        <v/>
      </c>
      <c r="B315" s="21" t="str">
        <f aca="false">IF($A315="","",EDATE('APR Calculator'!$C$12,$A315))</f>
        <v/>
      </c>
      <c r="C315" s="22" t="str">
        <f aca="false">IF($A315="","",G314)</f>
        <v/>
      </c>
      <c r="D315" s="22" t="str">
        <f aca="false">IF($A315="","",'APR Calculator'!$C$17)</f>
        <v/>
      </c>
      <c r="E315" s="22" t="str">
        <f aca="false">IF($A315="","",D315-F315)</f>
        <v/>
      </c>
      <c r="F315" s="22" t="str">
        <f aca="false">IF($A315="","",C315*'APR Calculator'!$C$16)</f>
        <v/>
      </c>
      <c r="G315" s="22" t="str">
        <f aca="false">IF($A315="","",MAX(C315-E315,0))</f>
        <v/>
      </c>
    </row>
    <row r="316" customFormat="false" ht="15" hidden="false" customHeight="false" outlineLevel="0" collapsed="false">
      <c r="A316" s="23" t="str">
        <f aca="false">IF(ROW()-4&lt;=('APR Calculator'!$C$15),ROW()-4,"")</f>
        <v/>
      </c>
      <c r="B316" s="24" t="str">
        <f aca="false">IF($A316="","",EDATE('APR Calculator'!$C$12,$A316))</f>
        <v/>
      </c>
      <c r="C316" s="25" t="str">
        <f aca="false">IF($A316="","",G315)</f>
        <v/>
      </c>
      <c r="D316" s="25" t="str">
        <f aca="false">IF($A316="","",'APR Calculator'!$C$17)</f>
        <v/>
      </c>
      <c r="E316" s="25" t="str">
        <f aca="false">IF($A316="","",D316-F316)</f>
        <v/>
      </c>
      <c r="F316" s="25" t="str">
        <f aca="false">IF($A316="","",C316*'APR Calculator'!$C$16)</f>
        <v/>
      </c>
      <c r="G316" s="25" t="str">
        <f aca="false">IF($A316="","",MAX(C316-E316,0))</f>
        <v/>
      </c>
    </row>
    <row r="317" customFormat="false" ht="15" hidden="false" customHeight="false" outlineLevel="0" collapsed="false">
      <c r="A317" s="20" t="str">
        <f aca="false">IF(ROW()-4&lt;=('APR Calculator'!$C$15),ROW()-4,"")</f>
        <v/>
      </c>
      <c r="B317" s="21" t="str">
        <f aca="false">IF($A317="","",EDATE('APR Calculator'!$C$12,$A317))</f>
        <v/>
      </c>
      <c r="C317" s="22" t="str">
        <f aca="false">IF($A317="","",G316)</f>
        <v/>
      </c>
      <c r="D317" s="22" t="str">
        <f aca="false">IF($A317="","",'APR Calculator'!$C$17)</f>
        <v/>
      </c>
      <c r="E317" s="22" t="str">
        <f aca="false">IF($A317="","",D317-F317)</f>
        <v/>
      </c>
      <c r="F317" s="22" t="str">
        <f aca="false">IF($A317="","",C317*'APR Calculator'!$C$16)</f>
        <v/>
      </c>
      <c r="G317" s="22" t="str">
        <f aca="false">IF($A317="","",MAX(C317-E317,0))</f>
        <v/>
      </c>
    </row>
    <row r="318" customFormat="false" ht="15" hidden="false" customHeight="false" outlineLevel="0" collapsed="false">
      <c r="A318" s="23" t="str">
        <f aca="false">IF(ROW()-4&lt;=('APR Calculator'!$C$15),ROW()-4,"")</f>
        <v/>
      </c>
      <c r="B318" s="24" t="str">
        <f aca="false">IF($A318="","",EDATE('APR Calculator'!$C$12,$A318))</f>
        <v/>
      </c>
      <c r="C318" s="25" t="str">
        <f aca="false">IF($A318="","",G317)</f>
        <v/>
      </c>
      <c r="D318" s="25" t="str">
        <f aca="false">IF($A318="","",'APR Calculator'!$C$17)</f>
        <v/>
      </c>
      <c r="E318" s="25" t="str">
        <f aca="false">IF($A318="","",D318-F318)</f>
        <v/>
      </c>
      <c r="F318" s="25" t="str">
        <f aca="false">IF($A318="","",C318*'APR Calculator'!$C$16)</f>
        <v/>
      </c>
      <c r="G318" s="25" t="str">
        <f aca="false">IF($A318="","",MAX(C318-E318,0))</f>
        <v/>
      </c>
    </row>
    <row r="319" customFormat="false" ht="15" hidden="false" customHeight="false" outlineLevel="0" collapsed="false">
      <c r="A319" s="20" t="str">
        <f aca="false">IF(ROW()-4&lt;=('APR Calculator'!$C$15),ROW()-4,"")</f>
        <v/>
      </c>
      <c r="B319" s="21" t="str">
        <f aca="false">IF($A319="","",EDATE('APR Calculator'!$C$12,$A319))</f>
        <v/>
      </c>
      <c r="C319" s="22" t="str">
        <f aca="false">IF($A319="","",G318)</f>
        <v/>
      </c>
      <c r="D319" s="22" t="str">
        <f aca="false">IF($A319="","",'APR Calculator'!$C$17)</f>
        <v/>
      </c>
      <c r="E319" s="22" t="str">
        <f aca="false">IF($A319="","",D319-F319)</f>
        <v/>
      </c>
      <c r="F319" s="22" t="str">
        <f aca="false">IF($A319="","",C319*'APR Calculator'!$C$16)</f>
        <v/>
      </c>
      <c r="G319" s="22" t="str">
        <f aca="false">IF($A319="","",MAX(C319-E319,0))</f>
        <v/>
      </c>
    </row>
    <row r="320" customFormat="false" ht="15" hidden="false" customHeight="false" outlineLevel="0" collapsed="false">
      <c r="A320" s="23" t="str">
        <f aca="false">IF(ROW()-4&lt;=('APR Calculator'!$C$15),ROW()-4,"")</f>
        <v/>
      </c>
      <c r="B320" s="24" t="str">
        <f aca="false">IF($A320="","",EDATE('APR Calculator'!$C$12,$A320))</f>
        <v/>
      </c>
      <c r="C320" s="25" t="str">
        <f aca="false">IF($A320="","",G319)</f>
        <v/>
      </c>
      <c r="D320" s="25" t="str">
        <f aca="false">IF($A320="","",'APR Calculator'!$C$17)</f>
        <v/>
      </c>
      <c r="E320" s="25" t="str">
        <f aca="false">IF($A320="","",D320-F320)</f>
        <v/>
      </c>
      <c r="F320" s="25" t="str">
        <f aca="false">IF($A320="","",C320*'APR Calculator'!$C$16)</f>
        <v/>
      </c>
      <c r="G320" s="25" t="str">
        <f aca="false">IF($A320="","",MAX(C320-E320,0))</f>
        <v/>
      </c>
    </row>
    <row r="321" customFormat="false" ht="15" hidden="false" customHeight="false" outlineLevel="0" collapsed="false">
      <c r="A321" s="20" t="str">
        <f aca="false">IF(ROW()-4&lt;=('APR Calculator'!$C$15),ROW()-4,"")</f>
        <v/>
      </c>
      <c r="B321" s="21" t="str">
        <f aca="false">IF($A321="","",EDATE('APR Calculator'!$C$12,$A321))</f>
        <v/>
      </c>
      <c r="C321" s="22" t="str">
        <f aca="false">IF($A321="","",G320)</f>
        <v/>
      </c>
      <c r="D321" s="22" t="str">
        <f aca="false">IF($A321="","",'APR Calculator'!$C$17)</f>
        <v/>
      </c>
      <c r="E321" s="22" t="str">
        <f aca="false">IF($A321="","",D321-F321)</f>
        <v/>
      </c>
      <c r="F321" s="22" t="str">
        <f aca="false">IF($A321="","",C321*'APR Calculator'!$C$16)</f>
        <v/>
      </c>
      <c r="G321" s="22" t="str">
        <f aca="false">IF($A321="","",MAX(C321-E321,0))</f>
        <v/>
      </c>
    </row>
    <row r="322" customFormat="false" ht="15" hidden="false" customHeight="false" outlineLevel="0" collapsed="false">
      <c r="A322" s="23" t="str">
        <f aca="false">IF(ROW()-4&lt;=('APR Calculator'!$C$15),ROW()-4,"")</f>
        <v/>
      </c>
      <c r="B322" s="24" t="str">
        <f aca="false">IF($A322="","",EDATE('APR Calculator'!$C$12,$A322))</f>
        <v/>
      </c>
      <c r="C322" s="25" t="str">
        <f aca="false">IF($A322="","",G321)</f>
        <v/>
      </c>
      <c r="D322" s="25" t="str">
        <f aca="false">IF($A322="","",'APR Calculator'!$C$17)</f>
        <v/>
      </c>
      <c r="E322" s="25" t="str">
        <f aca="false">IF($A322="","",D322-F322)</f>
        <v/>
      </c>
      <c r="F322" s="25" t="str">
        <f aca="false">IF($A322="","",C322*'APR Calculator'!$C$16)</f>
        <v/>
      </c>
      <c r="G322" s="25" t="str">
        <f aca="false">IF($A322="","",MAX(C322-E322,0))</f>
        <v/>
      </c>
    </row>
    <row r="323" customFormat="false" ht="15" hidden="false" customHeight="false" outlineLevel="0" collapsed="false">
      <c r="A323" s="20" t="str">
        <f aca="false">IF(ROW()-4&lt;=('APR Calculator'!$C$15),ROW()-4,"")</f>
        <v/>
      </c>
      <c r="B323" s="21" t="str">
        <f aca="false">IF($A323="","",EDATE('APR Calculator'!$C$12,$A323))</f>
        <v/>
      </c>
      <c r="C323" s="22" t="str">
        <f aca="false">IF($A323="","",G322)</f>
        <v/>
      </c>
      <c r="D323" s="22" t="str">
        <f aca="false">IF($A323="","",'APR Calculator'!$C$17)</f>
        <v/>
      </c>
      <c r="E323" s="22" t="str">
        <f aca="false">IF($A323="","",D323-F323)</f>
        <v/>
      </c>
      <c r="F323" s="22" t="str">
        <f aca="false">IF($A323="","",C323*'APR Calculator'!$C$16)</f>
        <v/>
      </c>
      <c r="G323" s="22" t="str">
        <f aca="false">IF($A323="","",MAX(C323-E323,0))</f>
        <v/>
      </c>
    </row>
    <row r="324" customFormat="false" ht="15" hidden="false" customHeight="false" outlineLevel="0" collapsed="false">
      <c r="A324" s="23" t="str">
        <f aca="false">IF(ROW()-4&lt;=('APR Calculator'!$C$15),ROW()-4,"")</f>
        <v/>
      </c>
      <c r="B324" s="24" t="str">
        <f aca="false">IF($A324="","",EDATE('APR Calculator'!$C$12,$A324))</f>
        <v/>
      </c>
      <c r="C324" s="25" t="str">
        <f aca="false">IF($A324="","",G323)</f>
        <v/>
      </c>
      <c r="D324" s="25" t="str">
        <f aca="false">IF($A324="","",'APR Calculator'!$C$17)</f>
        <v/>
      </c>
      <c r="E324" s="25" t="str">
        <f aca="false">IF($A324="","",D324-F324)</f>
        <v/>
      </c>
      <c r="F324" s="25" t="str">
        <f aca="false">IF($A324="","",C324*'APR Calculator'!$C$16)</f>
        <v/>
      </c>
      <c r="G324" s="25" t="str">
        <f aca="false">IF($A324="","",MAX(C324-E324,0))</f>
        <v/>
      </c>
    </row>
    <row r="325" customFormat="false" ht="15" hidden="false" customHeight="false" outlineLevel="0" collapsed="false">
      <c r="A325" s="20" t="str">
        <f aca="false">IF(ROW()-4&lt;=('APR Calculator'!$C$15),ROW()-4,"")</f>
        <v/>
      </c>
      <c r="B325" s="21" t="str">
        <f aca="false">IF($A325="","",EDATE('APR Calculator'!$C$12,$A325))</f>
        <v/>
      </c>
      <c r="C325" s="22" t="str">
        <f aca="false">IF($A325="","",G324)</f>
        <v/>
      </c>
      <c r="D325" s="22" t="str">
        <f aca="false">IF($A325="","",'APR Calculator'!$C$17)</f>
        <v/>
      </c>
      <c r="E325" s="22" t="str">
        <f aca="false">IF($A325="","",D325-F325)</f>
        <v/>
      </c>
      <c r="F325" s="22" t="str">
        <f aca="false">IF($A325="","",C325*'APR Calculator'!$C$16)</f>
        <v/>
      </c>
      <c r="G325" s="22" t="str">
        <f aca="false">IF($A325="","",MAX(C325-E325,0))</f>
        <v/>
      </c>
    </row>
    <row r="326" customFormat="false" ht="15" hidden="false" customHeight="false" outlineLevel="0" collapsed="false">
      <c r="A326" s="23" t="str">
        <f aca="false">IF(ROW()-4&lt;=('APR Calculator'!$C$15),ROW()-4,"")</f>
        <v/>
      </c>
      <c r="B326" s="24" t="str">
        <f aca="false">IF($A326="","",EDATE('APR Calculator'!$C$12,$A326))</f>
        <v/>
      </c>
      <c r="C326" s="25" t="str">
        <f aca="false">IF($A326="","",G325)</f>
        <v/>
      </c>
      <c r="D326" s="25" t="str">
        <f aca="false">IF($A326="","",'APR Calculator'!$C$17)</f>
        <v/>
      </c>
      <c r="E326" s="25" t="str">
        <f aca="false">IF($A326="","",D326-F326)</f>
        <v/>
      </c>
      <c r="F326" s="25" t="str">
        <f aca="false">IF($A326="","",C326*'APR Calculator'!$C$16)</f>
        <v/>
      </c>
      <c r="G326" s="25" t="str">
        <f aca="false">IF($A326="","",MAX(C326-E326,0))</f>
        <v/>
      </c>
    </row>
    <row r="327" customFormat="false" ht="15" hidden="false" customHeight="false" outlineLevel="0" collapsed="false">
      <c r="A327" s="20" t="str">
        <f aca="false">IF(ROW()-4&lt;=('APR Calculator'!$C$15),ROW()-4,"")</f>
        <v/>
      </c>
      <c r="B327" s="21" t="str">
        <f aca="false">IF($A327="","",EDATE('APR Calculator'!$C$12,$A327))</f>
        <v/>
      </c>
      <c r="C327" s="22" t="str">
        <f aca="false">IF($A327="","",G326)</f>
        <v/>
      </c>
      <c r="D327" s="22" t="str">
        <f aca="false">IF($A327="","",'APR Calculator'!$C$17)</f>
        <v/>
      </c>
      <c r="E327" s="22" t="str">
        <f aca="false">IF($A327="","",D327-F327)</f>
        <v/>
      </c>
      <c r="F327" s="22" t="str">
        <f aca="false">IF($A327="","",C327*'APR Calculator'!$C$16)</f>
        <v/>
      </c>
      <c r="G327" s="22" t="str">
        <f aca="false">IF($A327="","",MAX(C327-E327,0))</f>
        <v/>
      </c>
    </row>
    <row r="328" customFormat="false" ht="15" hidden="false" customHeight="false" outlineLevel="0" collapsed="false">
      <c r="A328" s="23" t="str">
        <f aca="false">IF(ROW()-4&lt;=('APR Calculator'!$C$15),ROW()-4,"")</f>
        <v/>
      </c>
      <c r="B328" s="24" t="str">
        <f aca="false">IF($A328="","",EDATE('APR Calculator'!$C$12,$A328))</f>
        <v/>
      </c>
      <c r="C328" s="25" t="str">
        <f aca="false">IF($A328="","",G327)</f>
        <v/>
      </c>
      <c r="D328" s="25" t="str">
        <f aca="false">IF($A328="","",'APR Calculator'!$C$17)</f>
        <v/>
      </c>
      <c r="E328" s="25" t="str">
        <f aca="false">IF($A328="","",D328-F328)</f>
        <v/>
      </c>
      <c r="F328" s="25" t="str">
        <f aca="false">IF($A328="","",C328*'APR Calculator'!$C$16)</f>
        <v/>
      </c>
      <c r="G328" s="25" t="str">
        <f aca="false">IF($A328="","",MAX(C328-E328,0))</f>
        <v/>
      </c>
    </row>
    <row r="329" customFormat="false" ht="15" hidden="false" customHeight="false" outlineLevel="0" collapsed="false">
      <c r="A329" s="20" t="str">
        <f aca="false">IF(ROW()-4&lt;=('APR Calculator'!$C$15),ROW()-4,"")</f>
        <v/>
      </c>
      <c r="B329" s="21" t="str">
        <f aca="false">IF($A329="","",EDATE('APR Calculator'!$C$12,$A329))</f>
        <v/>
      </c>
      <c r="C329" s="22" t="str">
        <f aca="false">IF($A329="","",G328)</f>
        <v/>
      </c>
      <c r="D329" s="22" t="str">
        <f aca="false">IF($A329="","",'APR Calculator'!$C$17)</f>
        <v/>
      </c>
      <c r="E329" s="22" t="str">
        <f aca="false">IF($A329="","",D329-F329)</f>
        <v/>
      </c>
      <c r="F329" s="22" t="str">
        <f aca="false">IF($A329="","",C329*'APR Calculator'!$C$16)</f>
        <v/>
      </c>
      <c r="G329" s="22" t="str">
        <f aca="false">IF($A329="","",MAX(C329-E329,0))</f>
        <v/>
      </c>
    </row>
    <row r="330" customFormat="false" ht="15" hidden="false" customHeight="false" outlineLevel="0" collapsed="false">
      <c r="A330" s="23" t="str">
        <f aca="false">IF(ROW()-4&lt;=('APR Calculator'!$C$15),ROW()-4,"")</f>
        <v/>
      </c>
      <c r="B330" s="24" t="str">
        <f aca="false">IF($A330="","",EDATE('APR Calculator'!$C$12,$A330))</f>
        <v/>
      </c>
      <c r="C330" s="25" t="str">
        <f aca="false">IF($A330="","",G329)</f>
        <v/>
      </c>
      <c r="D330" s="25" t="str">
        <f aca="false">IF($A330="","",'APR Calculator'!$C$17)</f>
        <v/>
      </c>
      <c r="E330" s="25" t="str">
        <f aca="false">IF($A330="","",D330-F330)</f>
        <v/>
      </c>
      <c r="F330" s="25" t="str">
        <f aca="false">IF($A330="","",C330*'APR Calculator'!$C$16)</f>
        <v/>
      </c>
      <c r="G330" s="25" t="str">
        <f aca="false">IF($A330="","",MAX(C330-E330,0))</f>
        <v/>
      </c>
    </row>
    <row r="331" customFormat="false" ht="15" hidden="false" customHeight="false" outlineLevel="0" collapsed="false">
      <c r="A331" s="20" t="str">
        <f aca="false">IF(ROW()-4&lt;=('APR Calculator'!$C$15),ROW()-4,"")</f>
        <v/>
      </c>
      <c r="B331" s="21" t="str">
        <f aca="false">IF($A331="","",EDATE('APR Calculator'!$C$12,$A331))</f>
        <v/>
      </c>
      <c r="C331" s="22" t="str">
        <f aca="false">IF($A331="","",G330)</f>
        <v/>
      </c>
      <c r="D331" s="22" t="str">
        <f aca="false">IF($A331="","",'APR Calculator'!$C$17)</f>
        <v/>
      </c>
      <c r="E331" s="22" t="str">
        <f aca="false">IF($A331="","",D331-F331)</f>
        <v/>
      </c>
      <c r="F331" s="22" t="str">
        <f aca="false">IF($A331="","",C331*'APR Calculator'!$C$16)</f>
        <v/>
      </c>
      <c r="G331" s="22" t="str">
        <f aca="false">IF($A331="","",MAX(C331-E331,0))</f>
        <v/>
      </c>
    </row>
    <row r="332" customFormat="false" ht="15" hidden="false" customHeight="false" outlineLevel="0" collapsed="false">
      <c r="A332" s="23" t="str">
        <f aca="false">IF(ROW()-4&lt;=('APR Calculator'!$C$15),ROW()-4,"")</f>
        <v/>
      </c>
      <c r="B332" s="24" t="str">
        <f aca="false">IF($A332="","",EDATE('APR Calculator'!$C$12,$A332))</f>
        <v/>
      </c>
      <c r="C332" s="25" t="str">
        <f aca="false">IF($A332="","",G331)</f>
        <v/>
      </c>
      <c r="D332" s="25" t="str">
        <f aca="false">IF($A332="","",'APR Calculator'!$C$17)</f>
        <v/>
      </c>
      <c r="E332" s="25" t="str">
        <f aca="false">IF($A332="","",D332-F332)</f>
        <v/>
      </c>
      <c r="F332" s="25" t="str">
        <f aca="false">IF($A332="","",C332*'APR Calculator'!$C$16)</f>
        <v/>
      </c>
      <c r="G332" s="25" t="str">
        <f aca="false">IF($A332="","",MAX(C332-E332,0))</f>
        <v/>
      </c>
    </row>
    <row r="333" customFormat="false" ht="15" hidden="false" customHeight="false" outlineLevel="0" collapsed="false">
      <c r="A333" s="20" t="str">
        <f aca="false">IF(ROW()-4&lt;=('APR Calculator'!$C$15),ROW()-4,"")</f>
        <v/>
      </c>
      <c r="B333" s="21" t="str">
        <f aca="false">IF($A333="","",EDATE('APR Calculator'!$C$12,$A333))</f>
        <v/>
      </c>
      <c r="C333" s="22" t="str">
        <f aca="false">IF($A333="","",G332)</f>
        <v/>
      </c>
      <c r="D333" s="22" t="str">
        <f aca="false">IF($A333="","",'APR Calculator'!$C$17)</f>
        <v/>
      </c>
      <c r="E333" s="22" t="str">
        <f aca="false">IF($A333="","",D333-F333)</f>
        <v/>
      </c>
      <c r="F333" s="22" t="str">
        <f aca="false">IF($A333="","",C333*'APR Calculator'!$C$16)</f>
        <v/>
      </c>
      <c r="G333" s="22" t="str">
        <f aca="false">IF($A333="","",MAX(C333-E333,0))</f>
        <v/>
      </c>
    </row>
    <row r="334" customFormat="false" ht="15" hidden="false" customHeight="false" outlineLevel="0" collapsed="false">
      <c r="A334" s="23" t="str">
        <f aca="false">IF(ROW()-4&lt;=('APR Calculator'!$C$15),ROW()-4,"")</f>
        <v/>
      </c>
      <c r="B334" s="24" t="str">
        <f aca="false">IF($A334="","",EDATE('APR Calculator'!$C$12,$A334))</f>
        <v/>
      </c>
      <c r="C334" s="25" t="str">
        <f aca="false">IF($A334="","",G333)</f>
        <v/>
      </c>
      <c r="D334" s="25" t="str">
        <f aca="false">IF($A334="","",'APR Calculator'!$C$17)</f>
        <v/>
      </c>
      <c r="E334" s="25" t="str">
        <f aca="false">IF($A334="","",D334-F334)</f>
        <v/>
      </c>
      <c r="F334" s="25" t="str">
        <f aca="false">IF($A334="","",C334*'APR Calculator'!$C$16)</f>
        <v/>
      </c>
      <c r="G334" s="25" t="str">
        <f aca="false">IF($A334="","",MAX(C334-E334,0))</f>
        <v/>
      </c>
    </row>
    <row r="335" customFormat="false" ht="15" hidden="false" customHeight="false" outlineLevel="0" collapsed="false">
      <c r="A335" s="20" t="str">
        <f aca="false">IF(ROW()-4&lt;=('APR Calculator'!$C$15),ROW()-4,"")</f>
        <v/>
      </c>
      <c r="B335" s="21" t="str">
        <f aca="false">IF($A335="","",EDATE('APR Calculator'!$C$12,$A335))</f>
        <v/>
      </c>
      <c r="C335" s="22" t="str">
        <f aca="false">IF($A335="","",G334)</f>
        <v/>
      </c>
      <c r="D335" s="22" t="str">
        <f aca="false">IF($A335="","",'APR Calculator'!$C$17)</f>
        <v/>
      </c>
      <c r="E335" s="22" t="str">
        <f aca="false">IF($A335="","",D335-F335)</f>
        <v/>
      </c>
      <c r="F335" s="22" t="str">
        <f aca="false">IF($A335="","",C335*'APR Calculator'!$C$16)</f>
        <v/>
      </c>
      <c r="G335" s="22" t="str">
        <f aca="false">IF($A335="","",MAX(C335-E335,0))</f>
        <v/>
      </c>
    </row>
    <row r="336" customFormat="false" ht="15" hidden="false" customHeight="false" outlineLevel="0" collapsed="false">
      <c r="A336" s="23" t="str">
        <f aca="false">IF(ROW()-4&lt;=('APR Calculator'!$C$15),ROW()-4,"")</f>
        <v/>
      </c>
      <c r="B336" s="24" t="str">
        <f aca="false">IF($A336="","",EDATE('APR Calculator'!$C$12,$A336))</f>
        <v/>
      </c>
      <c r="C336" s="25" t="str">
        <f aca="false">IF($A336="","",G335)</f>
        <v/>
      </c>
      <c r="D336" s="25" t="str">
        <f aca="false">IF($A336="","",'APR Calculator'!$C$17)</f>
        <v/>
      </c>
      <c r="E336" s="25" t="str">
        <f aca="false">IF($A336="","",D336-F336)</f>
        <v/>
      </c>
      <c r="F336" s="25" t="str">
        <f aca="false">IF($A336="","",C336*'APR Calculator'!$C$16)</f>
        <v/>
      </c>
      <c r="G336" s="25" t="str">
        <f aca="false">IF($A336="","",MAX(C336-E336,0))</f>
        <v/>
      </c>
    </row>
    <row r="337" customFormat="false" ht="15" hidden="false" customHeight="false" outlineLevel="0" collapsed="false">
      <c r="A337" s="20" t="str">
        <f aca="false">IF(ROW()-4&lt;=('APR Calculator'!$C$15),ROW()-4,"")</f>
        <v/>
      </c>
      <c r="B337" s="21" t="str">
        <f aca="false">IF($A337="","",EDATE('APR Calculator'!$C$12,$A337))</f>
        <v/>
      </c>
      <c r="C337" s="22" t="str">
        <f aca="false">IF($A337="","",G336)</f>
        <v/>
      </c>
      <c r="D337" s="22" t="str">
        <f aca="false">IF($A337="","",'APR Calculator'!$C$17)</f>
        <v/>
      </c>
      <c r="E337" s="22" t="str">
        <f aca="false">IF($A337="","",D337-F337)</f>
        <v/>
      </c>
      <c r="F337" s="22" t="str">
        <f aca="false">IF($A337="","",C337*'APR Calculator'!$C$16)</f>
        <v/>
      </c>
      <c r="G337" s="22" t="str">
        <f aca="false">IF($A337="","",MAX(C337-E337,0))</f>
        <v/>
      </c>
    </row>
    <row r="338" customFormat="false" ht="15" hidden="false" customHeight="false" outlineLevel="0" collapsed="false">
      <c r="A338" s="23" t="str">
        <f aca="false">IF(ROW()-4&lt;=('APR Calculator'!$C$15),ROW()-4,"")</f>
        <v/>
      </c>
      <c r="B338" s="24" t="str">
        <f aca="false">IF($A338="","",EDATE('APR Calculator'!$C$12,$A338))</f>
        <v/>
      </c>
      <c r="C338" s="25" t="str">
        <f aca="false">IF($A338="","",G337)</f>
        <v/>
      </c>
      <c r="D338" s="25" t="str">
        <f aca="false">IF($A338="","",'APR Calculator'!$C$17)</f>
        <v/>
      </c>
      <c r="E338" s="25" t="str">
        <f aca="false">IF($A338="","",D338-F338)</f>
        <v/>
      </c>
      <c r="F338" s="25" t="str">
        <f aca="false">IF($A338="","",C338*'APR Calculator'!$C$16)</f>
        <v/>
      </c>
      <c r="G338" s="25" t="str">
        <f aca="false">IF($A338="","",MAX(C338-E338,0))</f>
        <v/>
      </c>
    </row>
    <row r="339" customFormat="false" ht="15" hidden="false" customHeight="false" outlineLevel="0" collapsed="false">
      <c r="A339" s="20" t="str">
        <f aca="false">IF(ROW()-4&lt;=('APR Calculator'!$C$15),ROW()-4,"")</f>
        <v/>
      </c>
      <c r="B339" s="21" t="str">
        <f aca="false">IF($A339="","",EDATE('APR Calculator'!$C$12,$A339))</f>
        <v/>
      </c>
      <c r="C339" s="22" t="str">
        <f aca="false">IF($A339="","",G338)</f>
        <v/>
      </c>
      <c r="D339" s="22" t="str">
        <f aca="false">IF($A339="","",'APR Calculator'!$C$17)</f>
        <v/>
      </c>
      <c r="E339" s="22" t="str">
        <f aca="false">IF($A339="","",D339-F339)</f>
        <v/>
      </c>
      <c r="F339" s="22" t="str">
        <f aca="false">IF($A339="","",C339*'APR Calculator'!$C$16)</f>
        <v/>
      </c>
      <c r="G339" s="22" t="str">
        <f aca="false">IF($A339="","",MAX(C339-E339,0))</f>
        <v/>
      </c>
    </row>
    <row r="340" customFormat="false" ht="15" hidden="false" customHeight="false" outlineLevel="0" collapsed="false">
      <c r="A340" s="23" t="str">
        <f aca="false">IF(ROW()-4&lt;=('APR Calculator'!$C$15),ROW()-4,"")</f>
        <v/>
      </c>
      <c r="B340" s="24" t="str">
        <f aca="false">IF($A340="","",EDATE('APR Calculator'!$C$12,$A340))</f>
        <v/>
      </c>
      <c r="C340" s="25" t="str">
        <f aca="false">IF($A340="","",G339)</f>
        <v/>
      </c>
      <c r="D340" s="25" t="str">
        <f aca="false">IF($A340="","",'APR Calculator'!$C$17)</f>
        <v/>
      </c>
      <c r="E340" s="25" t="str">
        <f aca="false">IF($A340="","",D340-F340)</f>
        <v/>
      </c>
      <c r="F340" s="25" t="str">
        <f aca="false">IF($A340="","",C340*'APR Calculator'!$C$16)</f>
        <v/>
      </c>
      <c r="G340" s="25" t="str">
        <f aca="false">IF($A340="","",MAX(C340-E340,0))</f>
        <v/>
      </c>
    </row>
    <row r="341" customFormat="false" ht="15" hidden="false" customHeight="false" outlineLevel="0" collapsed="false">
      <c r="A341" s="20" t="str">
        <f aca="false">IF(ROW()-4&lt;=('APR Calculator'!$C$15),ROW()-4,"")</f>
        <v/>
      </c>
      <c r="B341" s="21" t="str">
        <f aca="false">IF($A341="","",EDATE('APR Calculator'!$C$12,$A341))</f>
        <v/>
      </c>
      <c r="C341" s="22" t="str">
        <f aca="false">IF($A341="","",G340)</f>
        <v/>
      </c>
      <c r="D341" s="22" t="str">
        <f aca="false">IF($A341="","",'APR Calculator'!$C$17)</f>
        <v/>
      </c>
      <c r="E341" s="22" t="str">
        <f aca="false">IF($A341="","",D341-F341)</f>
        <v/>
      </c>
      <c r="F341" s="22" t="str">
        <f aca="false">IF($A341="","",C341*'APR Calculator'!$C$16)</f>
        <v/>
      </c>
      <c r="G341" s="22" t="str">
        <f aca="false">IF($A341="","",MAX(C341-E341,0))</f>
        <v/>
      </c>
    </row>
    <row r="342" customFormat="false" ht="15" hidden="false" customHeight="false" outlineLevel="0" collapsed="false">
      <c r="A342" s="23" t="str">
        <f aca="false">IF(ROW()-4&lt;=('APR Calculator'!$C$15),ROW()-4,"")</f>
        <v/>
      </c>
      <c r="B342" s="24" t="str">
        <f aca="false">IF($A342="","",EDATE('APR Calculator'!$C$12,$A342))</f>
        <v/>
      </c>
      <c r="C342" s="25" t="str">
        <f aca="false">IF($A342="","",G341)</f>
        <v/>
      </c>
      <c r="D342" s="25" t="str">
        <f aca="false">IF($A342="","",'APR Calculator'!$C$17)</f>
        <v/>
      </c>
      <c r="E342" s="25" t="str">
        <f aca="false">IF($A342="","",D342-F342)</f>
        <v/>
      </c>
      <c r="F342" s="25" t="str">
        <f aca="false">IF($A342="","",C342*'APR Calculator'!$C$16)</f>
        <v/>
      </c>
      <c r="G342" s="25" t="str">
        <f aca="false">IF($A342="","",MAX(C342-E342,0))</f>
        <v/>
      </c>
    </row>
    <row r="343" customFormat="false" ht="15" hidden="false" customHeight="false" outlineLevel="0" collapsed="false">
      <c r="A343" s="20" t="str">
        <f aca="false">IF(ROW()-4&lt;=('APR Calculator'!$C$15),ROW()-4,"")</f>
        <v/>
      </c>
      <c r="B343" s="21" t="str">
        <f aca="false">IF($A343="","",EDATE('APR Calculator'!$C$12,$A343))</f>
        <v/>
      </c>
      <c r="C343" s="22" t="str">
        <f aca="false">IF($A343="","",G342)</f>
        <v/>
      </c>
      <c r="D343" s="22" t="str">
        <f aca="false">IF($A343="","",'APR Calculator'!$C$17)</f>
        <v/>
      </c>
      <c r="E343" s="22" t="str">
        <f aca="false">IF($A343="","",D343-F343)</f>
        <v/>
      </c>
      <c r="F343" s="22" t="str">
        <f aca="false">IF($A343="","",C343*'APR Calculator'!$C$16)</f>
        <v/>
      </c>
      <c r="G343" s="22" t="str">
        <f aca="false">IF($A343="","",MAX(C343-E343,0))</f>
        <v/>
      </c>
    </row>
    <row r="344" customFormat="false" ht="15" hidden="false" customHeight="false" outlineLevel="0" collapsed="false">
      <c r="A344" s="23" t="str">
        <f aca="false">IF(ROW()-4&lt;=('APR Calculator'!$C$15),ROW()-4,"")</f>
        <v/>
      </c>
      <c r="B344" s="24" t="str">
        <f aca="false">IF($A344="","",EDATE('APR Calculator'!$C$12,$A344))</f>
        <v/>
      </c>
      <c r="C344" s="25" t="str">
        <f aca="false">IF($A344="","",G343)</f>
        <v/>
      </c>
      <c r="D344" s="25" t="str">
        <f aca="false">IF($A344="","",'APR Calculator'!$C$17)</f>
        <v/>
      </c>
      <c r="E344" s="25" t="str">
        <f aca="false">IF($A344="","",D344-F344)</f>
        <v/>
      </c>
      <c r="F344" s="25" t="str">
        <f aca="false">IF($A344="","",C344*'APR Calculator'!$C$16)</f>
        <v/>
      </c>
      <c r="G344" s="25" t="str">
        <f aca="false">IF($A344="","",MAX(C344-E344,0))</f>
        <v/>
      </c>
    </row>
    <row r="345" customFormat="false" ht="15" hidden="false" customHeight="false" outlineLevel="0" collapsed="false">
      <c r="A345" s="20" t="str">
        <f aca="false">IF(ROW()-4&lt;=('APR Calculator'!$C$15),ROW()-4,"")</f>
        <v/>
      </c>
      <c r="B345" s="21" t="str">
        <f aca="false">IF($A345="","",EDATE('APR Calculator'!$C$12,$A345))</f>
        <v/>
      </c>
      <c r="C345" s="22" t="str">
        <f aca="false">IF($A345="","",G344)</f>
        <v/>
      </c>
      <c r="D345" s="22" t="str">
        <f aca="false">IF($A345="","",'APR Calculator'!$C$17)</f>
        <v/>
      </c>
      <c r="E345" s="22" t="str">
        <f aca="false">IF($A345="","",D345-F345)</f>
        <v/>
      </c>
      <c r="F345" s="22" t="str">
        <f aca="false">IF($A345="","",C345*'APR Calculator'!$C$16)</f>
        <v/>
      </c>
      <c r="G345" s="22" t="str">
        <f aca="false">IF($A345="","",MAX(C345-E345,0))</f>
        <v/>
      </c>
    </row>
    <row r="346" customFormat="false" ht="15" hidden="false" customHeight="false" outlineLevel="0" collapsed="false">
      <c r="A346" s="23" t="str">
        <f aca="false">IF(ROW()-4&lt;=('APR Calculator'!$C$15),ROW()-4,"")</f>
        <v/>
      </c>
      <c r="B346" s="24" t="str">
        <f aca="false">IF($A346="","",EDATE('APR Calculator'!$C$12,$A346))</f>
        <v/>
      </c>
      <c r="C346" s="25" t="str">
        <f aca="false">IF($A346="","",G345)</f>
        <v/>
      </c>
      <c r="D346" s="25" t="str">
        <f aca="false">IF($A346="","",'APR Calculator'!$C$17)</f>
        <v/>
      </c>
      <c r="E346" s="25" t="str">
        <f aca="false">IF($A346="","",D346-F346)</f>
        <v/>
      </c>
      <c r="F346" s="25" t="str">
        <f aca="false">IF($A346="","",C346*'APR Calculator'!$C$16)</f>
        <v/>
      </c>
      <c r="G346" s="25" t="str">
        <f aca="false">IF($A346="","",MAX(C346-E346,0))</f>
        <v/>
      </c>
    </row>
    <row r="347" customFormat="false" ht="15" hidden="false" customHeight="false" outlineLevel="0" collapsed="false">
      <c r="A347" s="20" t="str">
        <f aca="false">IF(ROW()-4&lt;=('APR Calculator'!$C$15),ROW()-4,"")</f>
        <v/>
      </c>
      <c r="B347" s="21" t="str">
        <f aca="false">IF($A347="","",EDATE('APR Calculator'!$C$12,$A347))</f>
        <v/>
      </c>
      <c r="C347" s="22" t="str">
        <f aca="false">IF($A347="","",G346)</f>
        <v/>
      </c>
      <c r="D347" s="22" t="str">
        <f aca="false">IF($A347="","",'APR Calculator'!$C$17)</f>
        <v/>
      </c>
      <c r="E347" s="22" t="str">
        <f aca="false">IF($A347="","",D347-F347)</f>
        <v/>
      </c>
      <c r="F347" s="22" t="str">
        <f aca="false">IF($A347="","",C347*'APR Calculator'!$C$16)</f>
        <v/>
      </c>
      <c r="G347" s="22" t="str">
        <f aca="false">IF($A347="","",MAX(C347-E347,0))</f>
        <v/>
      </c>
    </row>
    <row r="348" customFormat="false" ht="15" hidden="false" customHeight="false" outlineLevel="0" collapsed="false">
      <c r="A348" s="23" t="str">
        <f aca="false">IF(ROW()-4&lt;=('APR Calculator'!$C$15),ROW()-4,"")</f>
        <v/>
      </c>
      <c r="B348" s="24" t="str">
        <f aca="false">IF($A348="","",EDATE('APR Calculator'!$C$12,$A348))</f>
        <v/>
      </c>
      <c r="C348" s="25" t="str">
        <f aca="false">IF($A348="","",G347)</f>
        <v/>
      </c>
      <c r="D348" s="25" t="str">
        <f aca="false">IF($A348="","",'APR Calculator'!$C$17)</f>
        <v/>
      </c>
      <c r="E348" s="25" t="str">
        <f aca="false">IF($A348="","",D348-F348)</f>
        <v/>
      </c>
      <c r="F348" s="25" t="str">
        <f aca="false">IF($A348="","",C348*'APR Calculator'!$C$16)</f>
        <v/>
      </c>
      <c r="G348" s="25" t="str">
        <f aca="false">IF($A348="","",MAX(C348-E348,0))</f>
        <v/>
      </c>
    </row>
    <row r="349" customFormat="false" ht="15" hidden="false" customHeight="false" outlineLevel="0" collapsed="false">
      <c r="A349" s="20" t="str">
        <f aca="false">IF(ROW()-4&lt;=('APR Calculator'!$C$15),ROW()-4,"")</f>
        <v/>
      </c>
      <c r="B349" s="21" t="str">
        <f aca="false">IF($A349="","",EDATE('APR Calculator'!$C$12,$A349))</f>
        <v/>
      </c>
      <c r="C349" s="22" t="str">
        <f aca="false">IF($A349="","",G348)</f>
        <v/>
      </c>
      <c r="D349" s="22" t="str">
        <f aca="false">IF($A349="","",'APR Calculator'!$C$17)</f>
        <v/>
      </c>
      <c r="E349" s="22" t="str">
        <f aca="false">IF($A349="","",D349-F349)</f>
        <v/>
      </c>
      <c r="F349" s="22" t="str">
        <f aca="false">IF($A349="","",C349*'APR Calculator'!$C$16)</f>
        <v/>
      </c>
      <c r="G349" s="22" t="str">
        <f aca="false">IF($A349="","",MAX(C349-E349,0))</f>
        <v/>
      </c>
    </row>
    <row r="350" customFormat="false" ht="15" hidden="false" customHeight="false" outlineLevel="0" collapsed="false">
      <c r="A350" s="23" t="str">
        <f aca="false">IF(ROW()-4&lt;=('APR Calculator'!$C$15),ROW()-4,"")</f>
        <v/>
      </c>
      <c r="B350" s="24" t="str">
        <f aca="false">IF($A350="","",EDATE('APR Calculator'!$C$12,$A350))</f>
        <v/>
      </c>
      <c r="C350" s="25" t="str">
        <f aca="false">IF($A350="","",G349)</f>
        <v/>
      </c>
      <c r="D350" s="25" t="str">
        <f aca="false">IF($A350="","",'APR Calculator'!$C$17)</f>
        <v/>
      </c>
      <c r="E350" s="25" t="str">
        <f aca="false">IF($A350="","",D350-F350)</f>
        <v/>
      </c>
      <c r="F350" s="25" t="str">
        <f aca="false">IF($A350="","",C350*'APR Calculator'!$C$16)</f>
        <v/>
      </c>
      <c r="G350" s="25" t="str">
        <f aca="false">IF($A350="","",MAX(C350-E350,0))</f>
        <v/>
      </c>
    </row>
    <row r="351" customFormat="false" ht="15" hidden="false" customHeight="false" outlineLevel="0" collapsed="false">
      <c r="A351" s="20" t="str">
        <f aca="false">IF(ROW()-4&lt;=('APR Calculator'!$C$15),ROW()-4,"")</f>
        <v/>
      </c>
      <c r="B351" s="21" t="str">
        <f aca="false">IF($A351="","",EDATE('APR Calculator'!$C$12,$A351))</f>
        <v/>
      </c>
      <c r="C351" s="22" t="str">
        <f aca="false">IF($A351="","",G350)</f>
        <v/>
      </c>
      <c r="D351" s="22" t="str">
        <f aca="false">IF($A351="","",'APR Calculator'!$C$17)</f>
        <v/>
      </c>
      <c r="E351" s="22" t="str">
        <f aca="false">IF($A351="","",D351-F351)</f>
        <v/>
      </c>
      <c r="F351" s="22" t="str">
        <f aca="false">IF($A351="","",C351*'APR Calculator'!$C$16)</f>
        <v/>
      </c>
      <c r="G351" s="22" t="str">
        <f aca="false">IF($A351="","",MAX(C351-E351,0))</f>
        <v/>
      </c>
    </row>
    <row r="352" customFormat="false" ht="15" hidden="false" customHeight="false" outlineLevel="0" collapsed="false">
      <c r="A352" s="23" t="str">
        <f aca="false">IF(ROW()-4&lt;=('APR Calculator'!$C$15),ROW()-4,"")</f>
        <v/>
      </c>
      <c r="B352" s="24" t="str">
        <f aca="false">IF($A352="","",EDATE('APR Calculator'!$C$12,$A352))</f>
        <v/>
      </c>
      <c r="C352" s="25" t="str">
        <f aca="false">IF($A352="","",G351)</f>
        <v/>
      </c>
      <c r="D352" s="25" t="str">
        <f aca="false">IF($A352="","",'APR Calculator'!$C$17)</f>
        <v/>
      </c>
      <c r="E352" s="25" t="str">
        <f aca="false">IF($A352="","",D352-F352)</f>
        <v/>
      </c>
      <c r="F352" s="25" t="str">
        <f aca="false">IF($A352="","",C352*'APR Calculator'!$C$16)</f>
        <v/>
      </c>
      <c r="G352" s="25" t="str">
        <f aca="false">IF($A352="","",MAX(C352-E352,0))</f>
        <v/>
      </c>
    </row>
    <row r="353" customFormat="false" ht="15" hidden="false" customHeight="false" outlineLevel="0" collapsed="false">
      <c r="A353" s="20" t="str">
        <f aca="false">IF(ROW()-4&lt;=('APR Calculator'!$C$15),ROW()-4,"")</f>
        <v/>
      </c>
      <c r="B353" s="21" t="str">
        <f aca="false">IF($A353="","",EDATE('APR Calculator'!$C$12,$A353))</f>
        <v/>
      </c>
      <c r="C353" s="22" t="str">
        <f aca="false">IF($A353="","",G352)</f>
        <v/>
      </c>
      <c r="D353" s="22" t="str">
        <f aca="false">IF($A353="","",'APR Calculator'!$C$17)</f>
        <v/>
      </c>
      <c r="E353" s="22" t="str">
        <f aca="false">IF($A353="","",D353-F353)</f>
        <v/>
      </c>
      <c r="F353" s="22" t="str">
        <f aca="false">IF($A353="","",C353*'APR Calculator'!$C$16)</f>
        <v/>
      </c>
      <c r="G353" s="22" t="str">
        <f aca="false">IF($A353="","",MAX(C353-E353,0))</f>
        <v/>
      </c>
    </row>
    <row r="354" customFormat="false" ht="15" hidden="false" customHeight="false" outlineLevel="0" collapsed="false">
      <c r="A354" s="23" t="str">
        <f aca="false">IF(ROW()-4&lt;=('APR Calculator'!$C$15),ROW()-4,"")</f>
        <v/>
      </c>
      <c r="B354" s="24" t="str">
        <f aca="false">IF($A354="","",EDATE('APR Calculator'!$C$12,$A354))</f>
        <v/>
      </c>
      <c r="C354" s="25" t="str">
        <f aca="false">IF($A354="","",G353)</f>
        <v/>
      </c>
      <c r="D354" s="25" t="str">
        <f aca="false">IF($A354="","",'APR Calculator'!$C$17)</f>
        <v/>
      </c>
      <c r="E354" s="25" t="str">
        <f aca="false">IF($A354="","",D354-F354)</f>
        <v/>
      </c>
      <c r="F354" s="25" t="str">
        <f aca="false">IF($A354="","",C354*'APR Calculator'!$C$16)</f>
        <v/>
      </c>
      <c r="G354" s="25" t="str">
        <f aca="false">IF($A354="","",MAX(C354-E354,0))</f>
        <v/>
      </c>
    </row>
    <row r="355" customFormat="false" ht="15" hidden="false" customHeight="false" outlineLevel="0" collapsed="false">
      <c r="A355" s="20" t="str">
        <f aca="false">IF(ROW()-4&lt;=('APR Calculator'!$C$15),ROW()-4,"")</f>
        <v/>
      </c>
      <c r="B355" s="21" t="str">
        <f aca="false">IF($A355="","",EDATE('APR Calculator'!$C$12,$A355))</f>
        <v/>
      </c>
      <c r="C355" s="22" t="str">
        <f aca="false">IF($A355="","",G354)</f>
        <v/>
      </c>
      <c r="D355" s="22" t="str">
        <f aca="false">IF($A355="","",'APR Calculator'!$C$17)</f>
        <v/>
      </c>
      <c r="E355" s="22" t="str">
        <f aca="false">IF($A355="","",D355-F355)</f>
        <v/>
      </c>
      <c r="F355" s="22" t="str">
        <f aca="false">IF($A355="","",C355*'APR Calculator'!$C$16)</f>
        <v/>
      </c>
      <c r="G355" s="22" t="str">
        <f aca="false">IF($A355="","",MAX(C355-E355,0))</f>
        <v/>
      </c>
    </row>
    <row r="356" customFormat="false" ht="15" hidden="false" customHeight="false" outlineLevel="0" collapsed="false">
      <c r="A356" s="23" t="str">
        <f aca="false">IF(ROW()-4&lt;=('APR Calculator'!$C$15),ROW()-4,"")</f>
        <v/>
      </c>
      <c r="B356" s="24" t="str">
        <f aca="false">IF($A356="","",EDATE('APR Calculator'!$C$12,$A356))</f>
        <v/>
      </c>
      <c r="C356" s="25" t="str">
        <f aca="false">IF($A356="","",G355)</f>
        <v/>
      </c>
      <c r="D356" s="25" t="str">
        <f aca="false">IF($A356="","",'APR Calculator'!$C$17)</f>
        <v/>
      </c>
      <c r="E356" s="25" t="str">
        <f aca="false">IF($A356="","",D356-F356)</f>
        <v/>
      </c>
      <c r="F356" s="25" t="str">
        <f aca="false">IF($A356="","",C356*'APR Calculator'!$C$16)</f>
        <v/>
      </c>
      <c r="G356" s="25" t="str">
        <f aca="false">IF($A356="","",MAX(C356-E356,0))</f>
        <v/>
      </c>
    </row>
    <row r="357" customFormat="false" ht="15" hidden="false" customHeight="false" outlineLevel="0" collapsed="false">
      <c r="A357" s="20" t="str">
        <f aca="false">IF(ROW()-4&lt;=('APR Calculator'!$C$15),ROW()-4,"")</f>
        <v/>
      </c>
      <c r="B357" s="21" t="str">
        <f aca="false">IF($A357="","",EDATE('APR Calculator'!$C$12,$A357))</f>
        <v/>
      </c>
      <c r="C357" s="22" t="str">
        <f aca="false">IF($A357="","",G356)</f>
        <v/>
      </c>
      <c r="D357" s="22" t="str">
        <f aca="false">IF($A357="","",'APR Calculator'!$C$17)</f>
        <v/>
      </c>
      <c r="E357" s="22" t="str">
        <f aca="false">IF($A357="","",D357-F357)</f>
        <v/>
      </c>
      <c r="F357" s="22" t="str">
        <f aca="false">IF($A357="","",C357*'APR Calculator'!$C$16)</f>
        <v/>
      </c>
      <c r="G357" s="22" t="str">
        <f aca="false">IF($A357="","",MAX(C357-E357,0))</f>
        <v/>
      </c>
    </row>
    <row r="358" customFormat="false" ht="15" hidden="false" customHeight="false" outlineLevel="0" collapsed="false">
      <c r="A358" s="23" t="str">
        <f aca="false">IF(ROW()-4&lt;=('APR Calculator'!$C$15),ROW()-4,"")</f>
        <v/>
      </c>
      <c r="B358" s="24" t="str">
        <f aca="false">IF($A358="","",EDATE('APR Calculator'!$C$12,$A358))</f>
        <v/>
      </c>
      <c r="C358" s="25" t="str">
        <f aca="false">IF($A358="","",G357)</f>
        <v/>
      </c>
      <c r="D358" s="25" t="str">
        <f aca="false">IF($A358="","",'APR Calculator'!$C$17)</f>
        <v/>
      </c>
      <c r="E358" s="25" t="str">
        <f aca="false">IF($A358="","",D358-F358)</f>
        <v/>
      </c>
      <c r="F358" s="25" t="str">
        <f aca="false">IF($A358="","",C358*'APR Calculator'!$C$16)</f>
        <v/>
      </c>
      <c r="G358" s="25" t="str">
        <f aca="false">IF($A358="","",MAX(C358-E358,0))</f>
        <v/>
      </c>
    </row>
    <row r="359" customFormat="false" ht="15" hidden="false" customHeight="false" outlineLevel="0" collapsed="false">
      <c r="A359" s="20" t="str">
        <f aca="false">IF(ROW()-4&lt;=('APR Calculator'!$C$15),ROW()-4,"")</f>
        <v/>
      </c>
      <c r="B359" s="21" t="str">
        <f aca="false">IF($A359="","",EDATE('APR Calculator'!$C$12,$A359))</f>
        <v/>
      </c>
      <c r="C359" s="22" t="str">
        <f aca="false">IF($A359="","",G358)</f>
        <v/>
      </c>
      <c r="D359" s="22" t="str">
        <f aca="false">IF($A359="","",'APR Calculator'!$C$17)</f>
        <v/>
      </c>
      <c r="E359" s="22" t="str">
        <f aca="false">IF($A359="","",D359-F359)</f>
        <v/>
      </c>
      <c r="F359" s="22" t="str">
        <f aca="false">IF($A359="","",C359*'APR Calculator'!$C$16)</f>
        <v/>
      </c>
      <c r="G359" s="22" t="str">
        <f aca="false">IF($A359="","",MAX(C359-E359,0))</f>
        <v/>
      </c>
    </row>
    <row r="360" customFormat="false" ht="15" hidden="false" customHeight="false" outlineLevel="0" collapsed="false">
      <c r="A360" s="23" t="str">
        <f aca="false">IF(ROW()-4&lt;=('APR Calculator'!$C$15),ROW()-4,"")</f>
        <v/>
      </c>
      <c r="B360" s="24" t="str">
        <f aca="false">IF($A360="","",EDATE('APR Calculator'!$C$12,$A360))</f>
        <v/>
      </c>
      <c r="C360" s="25" t="str">
        <f aca="false">IF($A360="","",G359)</f>
        <v/>
      </c>
      <c r="D360" s="25" t="str">
        <f aca="false">IF($A360="","",'APR Calculator'!$C$17)</f>
        <v/>
      </c>
      <c r="E360" s="25" t="str">
        <f aca="false">IF($A360="","",D360-F360)</f>
        <v/>
      </c>
      <c r="F360" s="25" t="str">
        <f aca="false">IF($A360="","",C360*'APR Calculator'!$C$16)</f>
        <v/>
      </c>
      <c r="G360" s="25" t="str">
        <f aca="false">IF($A360="","",MAX(C360-E360,0))</f>
        <v/>
      </c>
    </row>
    <row r="361" customFormat="false" ht="15" hidden="false" customHeight="false" outlineLevel="0" collapsed="false">
      <c r="A361" s="20" t="str">
        <f aca="false">IF(ROW()-4&lt;=('APR Calculator'!$C$15),ROW()-4,"")</f>
        <v/>
      </c>
      <c r="B361" s="21" t="str">
        <f aca="false">IF($A361="","",EDATE('APR Calculator'!$C$12,$A361))</f>
        <v/>
      </c>
      <c r="C361" s="22" t="str">
        <f aca="false">IF($A361="","",G360)</f>
        <v/>
      </c>
      <c r="D361" s="22" t="str">
        <f aca="false">IF($A361="","",'APR Calculator'!$C$17)</f>
        <v/>
      </c>
      <c r="E361" s="22" t="str">
        <f aca="false">IF($A361="","",D361-F361)</f>
        <v/>
      </c>
      <c r="F361" s="22" t="str">
        <f aca="false">IF($A361="","",C361*'APR Calculator'!$C$16)</f>
        <v/>
      </c>
      <c r="G361" s="22" t="str">
        <f aca="false">IF($A361="","",MAX(C361-E361,0))</f>
        <v/>
      </c>
    </row>
    <row r="362" customFormat="false" ht="15" hidden="false" customHeight="false" outlineLevel="0" collapsed="false">
      <c r="A362" s="23" t="str">
        <f aca="false">IF(ROW()-4&lt;=('APR Calculator'!$C$15),ROW()-4,"")</f>
        <v/>
      </c>
      <c r="B362" s="24" t="str">
        <f aca="false">IF($A362="","",EDATE('APR Calculator'!$C$12,$A362))</f>
        <v/>
      </c>
      <c r="C362" s="25" t="str">
        <f aca="false">IF($A362="","",G361)</f>
        <v/>
      </c>
      <c r="D362" s="25" t="str">
        <f aca="false">IF($A362="","",'APR Calculator'!$C$17)</f>
        <v/>
      </c>
      <c r="E362" s="25" t="str">
        <f aca="false">IF($A362="","",D362-F362)</f>
        <v/>
      </c>
      <c r="F362" s="25" t="str">
        <f aca="false">IF($A362="","",C362*'APR Calculator'!$C$16)</f>
        <v/>
      </c>
      <c r="G362" s="25" t="str">
        <f aca="false">IF($A362="","",MAX(C362-E362,0))</f>
        <v/>
      </c>
    </row>
    <row r="363" customFormat="false" ht="15" hidden="false" customHeight="false" outlineLevel="0" collapsed="false">
      <c r="A363" s="20" t="str">
        <f aca="false">IF(ROW()-4&lt;=('APR Calculator'!$C$15),ROW()-4,"")</f>
        <v/>
      </c>
      <c r="B363" s="21" t="str">
        <f aca="false">IF($A363="","",EDATE('APR Calculator'!$C$12,$A363))</f>
        <v/>
      </c>
      <c r="C363" s="22" t="str">
        <f aca="false">IF($A363="","",G362)</f>
        <v/>
      </c>
      <c r="D363" s="22" t="str">
        <f aca="false">IF($A363="","",'APR Calculator'!$C$17)</f>
        <v/>
      </c>
      <c r="E363" s="22" t="str">
        <f aca="false">IF($A363="","",D363-F363)</f>
        <v/>
      </c>
      <c r="F363" s="22" t="str">
        <f aca="false">IF($A363="","",C363*'APR Calculator'!$C$16)</f>
        <v/>
      </c>
      <c r="G363" s="22" t="str">
        <f aca="false">IF($A363="","",MAX(C363-E363,0))</f>
        <v/>
      </c>
    </row>
    <row r="364" customFormat="false" ht="15" hidden="false" customHeight="false" outlineLevel="0" collapsed="false">
      <c r="A364" s="23" t="str">
        <f aca="false">IF(ROW()-4&lt;=('APR Calculator'!$C$15),ROW()-4,"")</f>
        <v/>
      </c>
      <c r="B364" s="24" t="str">
        <f aca="false">IF($A364="","",EDATE('APR Calculator'!$C$12,$A364))</f>
        <v/>
      </c>
      <c r="C364" s="25" t="str">
        <f aca="false">IF($A364="","",G363)</f>
        <v/>
      </c>
      <c r="D364" s="25" t="str">
        <f aca="false">IF($A364="","",'APR Calculator'!$C$17)</f>
        <v/>
      </c>
      <c r="E364" s="25" t="str">
        <f aca="false">IF($A364="","",D364-F364)</f>
        <v/>
      </c>
      <c r="F364" s="25" t="str">
        <f aca="false">IF($A364="","",C364*'APR Calculator'!$C$16)</f>
        <v/>
      </c>
      <c r="G364" s="25" t="str">
        <f aca="false">IF($A364="","",MAX(C364-E364,0))</f>
        <v/>
      </c>
    </row>
    <row r="366" customFormat="false" ht="15" hidden="false" customHeight="false" outlineLevel="0" collapsed="false">
      <c r="C366" s="26" t="s">
        <v>40</v>
      </c>
      <c r="D366" s="27" t="n">
        <f aca="false">SUM(D5:D364)</f>
        <v>23479.3778624743</v>
      </c>
      <c r="E366" s="27" t="n">
        <f aca="false">SUM(E5:E364)</f>
        <v>20000</v>
      </c>
      <c r="F366" s="27" t="n">
        <f aca="false">SUM(F5:F364)</f>
        <v>3479.37786247425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2026-08-19T13:53:45Z</dcterms:created>
  <dc:creator>openpyxl</dc:creator>
  <dc:description/>
  <dc:language>en-US</dc:language>
  <cp:lastModifiedBy/>
  <dcterms:modified xsi:type="dcterms:W3CDTF">2026-08-19T13:53:45Z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